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gallego\Desktop\Archivos de trabajo\IGAC\2022\4. Abril\PLANIGAC Final 1er Trimestre\"/>
    </mc:Choice>
  </mc:AlternateContent>
  <xr:revisionPtr revIDLastSave="0" documentId="13_ncr:1_{9D466714-A665-4B09-9FDD-FDE0F6BAFC18}" xr6:coauthVersionLast="47" xr6:coauthVersionMax="47" xr10:uidLastSave="{00000000-0000-0000-0000-000000000000}"/>
  <bookViews>
    <workbookView xWindow="-120" yWindow="-120" windowWidth="20730" windowHeight="11160" xr2:uid="{9823C883-16CA-40AE-9037-265BBD4667C7}"/>
  </bookViews>
  <sheets>
    <sheet name="Plan de acción" sheetId="1" r:id="rId1"/>
    <sheet name="Riesgos" sheetId="2" r:id="rId2"/>
  </sheets>
  <definedNames>
    <definedName name="_xlnm._FilterDatabase" localSheetId="0" hidden="1">'Plan de acción'!$A$1:$BE$459</definedName>
    <definedName name="_xlnm._FilterDatabase" localSheetId="1" hidden="1">Riesgos!$A$1:$IH$60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O60" i="2" l="1"/>
  <c r="HL60" i="2"/>
  <c r="HK60" i="2"/>
  <c r="HJ60" i="2"/>
  <c r="HI60" i="2"/>
  <c r="HH60" i="2"/>
  <c r="FM60" i="2"/>
  <c r="FL60" i="2"/>
  <c r="FK60" i="2"/>
  <c r="FJ60" i="2"/>
  <c r="FI60" i="2"/>
  <c r="DN60" i="2"/>
  <c r="DM60" i="2"/>
  <c r="DL60" i="2"/>
  <c r="DK60" i="2"/>
  <c r="DJ60" i="2"/>
  <c r="BN60" i="2"/>
  <c r="BM60" i="2"/>
  <c r="BL60" i="2"/>
  <c r="BK60" i="2"/>
  <c r="AH60" i="2"/>
  <c r="BO60" i="2" s="1"/>
  <c r="HO59" i="2"/>
  <c r="HL59" i="2"/>
  <c r="HK59" i="2"/>
  <c r="HJ59" i="2"/>
  <c r="HI59" i="2"/>
  <c r="HH59" i="2"/>
  <c r="FM59" i="2"/>
  <c r="FL59" i="2"/>
  <c r="FK59" i="2"/>
  <c r="FJ59" i="2"/>
  <c r="FI59" i="2"/>
  <c r="DN59" i="2"/>
  <c r="DM59" i="2"/>
  <c r="DL59" i="2"/>
  <c r="DK59" i="2"/>
  <c r="DJ59" i="2"/>
  <c r="BN59" i="2"/>
  <c r="BM59" i="2"/>
  <c r="BL59" i="2"/>
  <c r="BK59" i="2"/>
  <c r="AH59" i="2"/>
  <c r="BO59" i="2" s="1"/>
  <c r="HO58" i="2"/>
  <c r="HL58" i="2"/>
  <c r="HK58" i="2"/>
  <c r="HJ58" i="2"/>
  <c r="HI58" i="2"/>
  <c r="HH58" i="2"/>
  <c r="FL58" i="2"/>
  <c r="FK58" i="2"/>
  <c r="FJ58" i="2"/>
  <c r="FI58" i="2"/>
  <c r="EF58" i="2"/>
  <c r="FM58" i="2" s="1"/>
  <c r="DM58" i="2"/>
  <c r="DL58" i="2"/>
  <c r="DK58" i="2"/>
  <c r="DJ58" i="2"/>
  <c r="CG58" i="2"/>
  <c r="DN58" i="2" s="1"/>
  <c r="BN58" i="2"/>
  <c r="BM58" i="2"/>
  <c r="BL58" i="2"/>
  <c r="BK58" i="2"/>
  <c r="AH58" i="2"/>
  <c r="BO58" i="2" s="1"/>
  <c r="HO57" i="2"/>
  <c r="HL57" i="2"/>
  <c r="HK57" i="2"/>
  <c r="HJ57" i="2"/>
  <c r="HI57" i="2"/>
  <c r="HH57" i="2"/>
  <c r="FM57" i="2"/>
  <c r="FL57" i="2"/>
  <c r="FK57" i="2"/>
  <c r="FJ57" i="2"/>
  <c r="FI57" i="2"/>
  <c r="DM57" i="2"/>
  <c r="DL57" i="2"/>
  <c r="DK57" i="2"/>
  <c r="DJ57" i="2"/>
  <c r="CG57" i="2"/>
  <c r="DN57" i="2" s="1"/>
  <c r="BN57" i="2"/>
  <c r="BM57" i="2"/>
  <c r="BL57" i="2"/>
  <c r="BK57" i="2"/>
  <c r="AH57" i="2"/>
  <c r="BO57" i="2" s="1"/>
  <c r="AN459" i="1"/>
  <c r="AM459" i="1"/>
  <c r="AL459" i="1"/>
  <c r="AK459" i="1"/>
  <c r="AE459" i="1"/>
  <c r="R459" i="1"/>
  <c r="AJ459" i="1" s="1"/>
  <c r="AN458" i="1"/>
  <c r="AM458" i="1"/>
  <c r="AL458" i="1"/>
  <c r="AK458" i="1"/>
  <c r="AE458" i="1"/>
  <c r="R458" i="1"/>
  <c r="AJ458" i="1" s="1"/>
  <c r="AN457" i="1"/>
  <c r="AM457" i="1"/>
  <c r="AL457" i="1"/>
  <c r="AK457" i="1"/>
  <c r="AE457" i="1"/>
  <c r="R457" i="1"/>
  <c r="AJ457" i="1" s="1"/>
  <c r="AN456" i="1"/>
  <c r="AM456" i="1"/>
  <c r="AL456" i="1"/>
  <c r="AK456" i="1"/>
  <c r="AE456" i="1"/>
  <c r="R456" i="1"/>
  <c r="AJ456" i="1" s="1"/>
  <c r="AN455" i="1"/>
  <c r="AM455" i="1"/>
  <c r="AL455" i="1"/>
  <c r="AK455" i="1"/>
  <c r="AE455" i="1"/>
  <c r="R455" i="1"/>
  <c r="AJ455" i="1" s="1"/>
  <c r="AN454" i="1"/>
  <c r="AM454" i="1"/>
  <c r="AL454" i="1"/>
  <c r="AK454" i="1"/>
  <c r="AE454" i="1"/>
  <c r="R454" i="1"/>
  <c r="AJ454" i="1" s="1"/>
  <c r="AN453" i="1"/>
  <c r="AM453" i="1"/>
  <c r="AL453" i="1"/>
  <c r="AK453" i="1"/>
  <c r="AE453" i="1"/>
  <c r="R453" i="1"/>
  <c r="AJ453" i="1" s="1"/>
  <c r="AN452" i="1"/>
  <c r="AM452" i="1"/>
  <c r="AL452" i="1"/>
  <c r="AK452" i="1"/>
  <c r="AE452" i="1"/>
  <c r="R452" i="1"/>
  <c r="AJ452" i="1" s="1"/>
  <c r="AN451" i="1"/>
  <c r="AM451" i="1"/>
  <c r="AL451" i="1"/>
  <c r="AK451" i="1"/>
  <c r="AE451" i="1"/>
  <c r="R451" i="1"/>
  <c r="AJ451" i="1" s="1"/>
  <c r="AN450" i="1"/>
  <c r="AM450" i="1"/>
  <c r="AL450" i="1"/>
  <c r="AK450" i="1"/>
  <c r="AE450" i="1"/>
  <c r="R450" i="1"/>
  <c r="AJ450" i="1" s="1"/>
  <c r="AN449" i="1"/>
  <c r="AM449" i="1"/>
  <c r="AL449" i="1"/>
  <c r="AK449" i="1"/>
  <c r="AE449" i="1"/>
  <c r="R449" i="1"/>
  <c r="AJ449" i="1" s="1"/>
  <c r="AN448" i="1"/>
  <c r="AM448" i="1"/>
  <c r="AL448" i="1"/>
  <c r="AK448" i="1"/>
  <c r="AE448" i="1"/>
  <c r="R448" i="1"/>
  <c r="AJ448" i="1" s="1"/>
  <c r="AN447" i="1"/>
  <c r="AM447" i="1"/>
  <c r="AL447" i="1"/>
  <c r="AK447" i="1"/>
  <c r="AE447" i="1"/>
  <c r="R447" i="1"/>
  <c r="AJ447" i="1" s="1"/>
  <c r="AN446" i="1"/>
  <c r="AM446" i="1"/>
  <c r="AL446" i="1"/>
  <c r="AK446" i="1"/>
  <c r="AE446" i="1"/>
  <c r="R446" i="1"/>
  <c r="AJ446" i="1" s="1"/>
  <c r="AN445" i="1"/>
  <c r="AM445" i="1"/>
  <c r="AL445" i="1"/>
  <c r="AK445" i="1"/>
  <c r="AE445" i="1"/>
  <c r="R445" i="1"/>
  <c r="AJ445" i="1" s="1"/>
  <c r="HO56" i="2" l="1"/>
  <c r="HL56" i="2"/>
  <c r="HK56" i="2"/>
  <c r="HJ56" i="2"/>
  <c r="HI56" i="2"/>
  <c r="HH56" i="2"/>
  <c r="GE56" i="2"/>
  <c r="FL56" i="2"/>
  <c r="FK56" i="2"/>
  <c r="FJ56" i="2"/>
  <c r="FI56" i="2"/>
  <c r="EF56" i="2"/>
  <c r="FM56" i="2" s="1"/>
  <c r="DM56" i="2"/>
  <c r="DL56" i="2"/>
  <c r="DK56" i="2"/>
  <c r="DJ56" i="2"/>
  <c r="CG56" i="2"/>
  <c r="DN56" i="2" s="1"/>
  <c r="BN56" i="2"/>
  <c r="BM56" i="2"/>
  <c r="BL56" i="2"/>
  <c r="BK56" i="2"/>
  <c r="AH56" i="2"/>
  <c r="BO56" i="2" s="1"/>
  <c r="HO55" i="2"/>
  <c r="HL55" i="2"/>
  <c r="HK55" i="2"/>
  <c r="HJ55" i="2"/>
  <c r="HI55" i="2"/>
  <c r="HH55" i="2"/>
  <c r="FM55" i="2"/>
  <c r="FL55" i="2"/>
  <c r="FK55" i="2"/>
  <c r="FJ55" i="2"/>
  <c r="FI55" i="2"/>
  <c r="DM55" i="2"/>
  <c r="DL55" i="2"/>
  <c r="DK55" i="2"/>
  <c r="DJ55" i="2"/>
  <c r="CG55" i="2"/>
  <c r="DN55" i="2" s="1"/>
  <c r="BN55" i="2"/>
  <c r="BM55" i="2"/>
  <c r="BL55" i="2"/>
  <c r="BK55" i="2"/>
  <c r="AH55" i="2"/>
  <c r="BO55" i="2" s="1"/>
  <c r="HO54" i="2"/>
  <c r="HL54" i="2"/>
  <c r="HK54" i="2"/>
  <c r="HJ54" i="2"/>
  <c r="HI54" i="2"/>
  <c r="HH54" i="2"/>
  <c r="FM54" i="2"/>
  <c r="FL54" i="2"/>
  <c r="FK54" i="2"/>
  <c r="FJ54" i="2"/>
  <c r="FI54" i="2"/>
  <c r="DM54" i="2"/>
  <c r="DL54" i="2"/>
  <c r="DK54" i="2"/>
  <c r="DJ54" i="2"/>
  <c r="CG54" i="2"/>
  <c r="DN54" i="2" s="1"/>
  <c r="BN54" i="2"/>
  <c r="BM54" i="2"/>
  <c r="BL54" i="2"/>
  <c r="BK54" i="2"/>
  <c r="AH54" i="2"/>
  <c r="BO54" i="2" s="1"/>
  <c r="AN444" i="1"/>
  <c r="AM444" i="1"/>
  <c r="AL444" i="1"/>
  <c r="AK444" i="1"/>
  <c r="AE444" i="1"/>
  <c r="R444" i="1"/>
  <c r="AJ444" i="1" s="1"/>
  <c r="AN443" i="1"/>
  <c r="AM443" i="1"/>
  <c r="AL443" i="1"/>
  <c r="AK443" i="1"/>
  <c r="AE443" i="1"/>
  <c r="R443" i="1"/>
  <c r="AJ443" i="1" s="1"/>
  <c r="AN442" i="1"/>
  <c r="AM442" i="1"/>
  <c r="AL442" i="1"/>
  <c r="AK442" i="1"/>
  <c r="AE442" i="1"/>
  <c r="R442" i="1"/>
  <c r="AJ442" i="1" s="1"/>
  <c r="AN441" i="1"/>
  <c r="AM441" i="1"/>
  <c r="AL441" i="1"/>
  <c r="AK441" i="1"/>
  <c r="AE441" i="1"/>
  <c r="R441" i="1"/>
  <c r="AJ441" i="1" s="1"/>
  <c r="AN440" i="1"/>
  <c r="AM440" i="1"/>
  <c r="AL440" i="1"/>
  <c r="AK440" i="1"/>
  <c r="AE440" i="1"/>
  <c r="R440" i="1"/>
  <c r="AJ440" i="1" s="1"/>
  <c r="AN439" i="1"/>
  <c r="AM439" i="1"/>
  <c r="AL439" i="1"/>
  <c r="AK439" i="1"/>
  <c r="AE439" i="1"/>
  <c r="R439" i="1"/>
  <c r="AJ439" i="1" s="1"/>
  <c r="AN438" i="1"/>
  <c r="AM438" i="1"/>
  <c r="AL438" i="1"/>
  <c r="AK438" i="1"/>
  <c r="AE438" i="1"/>
  <c r="R438" i="1"/>
  <c r="AJ438" i="1" s="1"/>
  <c r="AN437" i="1"/>
  <c r="AM437" i="1"/>
  <c r="AL437" i="1"/>
  <c r="AK437" i="1"/>
  <c r="AE437" i="1"/>
  <c r="R437" i="1"/>
  <c r="AJ437" i="1" s="1"/>
  <c r="AN436" i="1"/>
  <c r="AM436" i="1"/>
  <c r="AL436" i="1"/>
  <c r="AK436" i="1"/>
  <c r="AE436" i="1"/>
  <c r="R436" i="1"/>
  <c r="AJ436" i="1" s="1"/>
  <c r="AN435" i="1"/>
  <c r="AM435" i="1"/>
  <c r="AL435" i="1"/>
  <c r="AK435" i="1"/>
  <c r="AE435" i="1"/>
  <c r="R435" i="1"/>
  <c r="AJ435" i="1" s="1"/>
  <c r="AN434" i="1"/>
  <c r="AM434" i="1"/>
  <c r="AL434" i="1"/>
  <c r="AK434" i="1"/>
  <c r="AE434" i="1"/>
  <c r="R434" i="1"/>
  <c r="AJ434" i="1" s="1"/>
  <c r="AN433" i="1"/>
  <c r="AM433" i="1"/>
  <c r="AL433" i="1"/>
  <c r="AK433" i="1"/>
  <c r="AE433" i="1"/>
  <c r="R433" i="1"/>
  <c r="AJ433" i="1" s="1"/>
  <c r="AN432" i="1"/>
  <c r="AM432" i="1"/>
  <c r="AL432" i="1"/>
  <c r="AK432" i="1"/>
  <c r="AE432" i="1"/>
  <c r="R432" i="1"/>
  <c r="AJ432" i="1" s="1"/>
  <c r="AN431" i="1"/>
  <c r="AM431" i="1"/>
  <c r="AL431" i="1"/>
  <c r="AK431" i="1"/>
  <c r="AE431" i="1"/>
  <c r="R431" i="1"/>
  <c r="AJ431" i="1" s="1"/>
  <c r="AN430" i="1"/>
  <c r="AM430" i="1"/>
  <c r="AL430" i="1"/>
  <c r="AK430" i="1"/>
  <c r="AE430" i="1"/>
  <c r="R430" i="1"/>
  <c r="AJ430" i="1" s="1"/>
  <c r="AN429" i="1"/>
  <c r="AM429" i="1"/>
  <c r="AL429" i="1"/>
  <c r="AK429" i="1"/>
  <c r="AE429" i="1"/>
  <c r="R429" i="1"/>
  <c r="AJ429" i="1" s="1"/>
  <c r="AN428" i="1"/>
  <c r="AM428" i="1"/>
  <c r="AL428" i="1"/>
  <c r="AK428" i="1"/>
  <c r="AE428" i="1"/>
  <c r="R428" i="1"/>
  <c r="AJ428" i="1" s="1"/>
  <c r="AN427" i="1"/>
  <c r="AM427" i="1"/>
  <c r="AL427" i="1"/>
  <c r="AK427" i="1"/>
  <c r="AE427" i="1"/>
  <c r="R427" i="1"/>
  <c r="AJ427" i="1" s="1"/>
  <c r="HO53" i="2" l="1"/>
  <c r="HK53" i="2"/>
  <c r="HJ53" i="2"/>
  <c r="HI53" i="2"/>
  <c r="HH53" i="2"/>
  <c r="GE53" i="2"/>
  <c r="HL53" i="2" s="1"/>
  <c r="FL53" i="2"/>
  <c r="FK53" i="2"/>
  <c r="FJ53" i="2"/>
  <c r="FI53" i="2"/>
  <c r="EF53" i="2"/>
  <c r="FM53" i="2" s="1"/>
  <c r="DM53" i="2"/>
  <c r="DL53" i="2"/>
  <c r="DK53" i="2"/>
  <c r="DJ53" i="2"/>
  <c r="CG53" i="2"/>
  <c r="DN53" i="2" s="1"/>
  <c r="BN53" i="2"/>
  <c r="BM53" i="2"/>
  <c r="BL53" i="2"/>
  <c r="BK53" i="2"/>
  <c r="AH53" i="2"/>
  <c r="BO53" i="2" s="1"/>
  <c r="HO52" i="2"/>
  <c r="HL52" i="2"/>
  <c r="HK52" i="2"/>
  <c r="HJ52" i="2"/>
  <c r="HI52" i="2"/>
  <c r="HH52" i="2"/>
  <c r="FL52" i="2"/>
  <c r="FK52" i="2"/>
  <c r="FJ52" i="2"/>
  <c r="FI52" i="2"/>
  <c r="EF52" i="2"/>
  <c r="FM52" i="2" s="1"/>
  <c r="DM52" i="2"/>
  <c r="DL52" i="2"/>
  <c r="DK52" i="2"/>
  <c r="DJ52" i="2"/>
  <c r="CG52" i="2"/>
  <c r="DN52" i="2" s="1"/>
  <c r="BN52" i="2"/>
  <c r="BM52" i="2"/>
  <c r="BL52" i="2"/>
  <c r="BK52" i="2"/>
  <c r="AH52" i="2"/>
  <c r="BO52" i="2" s="1"/>
  <c r="AN426" i="1"/>
  <c r="AM426" i="1"/>
  <c r="AL426" i="1"/>
  <c r="AK426" i="1"/>
  <c r="AE426" i="1"/>
  <c r="R426" i="1"/>
  <c r="AJ426" i="1" s="1"/>
  <c r="AN425" i="1"/>
  <c r="AM425" i="1"/>
  <c r="AL425" i="1"/>
  <c r="AK425" i="1"/>
  <c r="AE425" i="1"/>
  <c r="R425" i="1"/>
  <c r="AJ425" i="1" s="1"/>
  <c r="AN424" i="1"/>
  <c r="AM424" i="1"/>
  <c r="AL424" i="1"/>
  <c r="AK424" i="1"/>
  <c r="AE424" i="1"/>
  <c r="R424" i="1"/>
  <c r="AJ424" i="1" s="1"/>
  <c r="AN423" i="1"/>
  <c r="AM423" i="1"/>
  <c r="AL423" i="1"/>
  <c r="AK423" i="1"/>
  <c r="AE423" i="1"/>
  <c r="R423" i="1"/>
  <c r="AJ423" i="1" s="1"/>
  <c r="AN422" i="1"/>
  <c r="AM422" i="1"/>
  <c r="AL422" i="1"/>
  <c r="AK422" i="1"/>
  <c r="AE422" i="1"/>
  <c r="R422" i="1"/>
  <c r="AJ422" i="1" s="1"/>
  <c r="AN421" i="1"/>
  <c r="AM421" i="1"/>
  <c r="AL421" i="1"/>
  <c r="AK421" i="1"/>
  <c r="AE421" i="1"/>
  <c r="R421" i="1"/>
  <c r="AJ421" i="1" s="1"/>
  <c r="AN420" i="1"/>
  <c r="AM420" i="1"/>
  <c r="AL420" i="1"/>
  <c r="AK420" i="1"/>
  <c r="AE420" i="1"/>
  <c r="R420" i="1"/>
  <c r="AJ420" i="1" s="1"/>
  <c r="AN419" i="1"/>
  <c r="AM419" i="1"/>
  <c r="AL419" i="1"/>
  <c r="AK419" i="1"/>
  <c r="AE419" i="1"/>
  <c r="R419" i="1"/>
  <c r="AJ419" i="1" s="1"/>
  <c r="AN418" i="1"/>
  <c r="AM418" i="1"/>
  <c r="AL418" i="1"/>
  <c r="AK418" i="1"/>
  <c r="AE418" i="1"/>
  <c r="R418" i="1"/>
  <c r="AJ418" i="1" s="1"/>
  <c r="AN417" i="1"/>
  <c r="AM417" i="1"/>
  <c r="AL417" i="1"/>
  <c r="AK417" i="1"/>
  <c r="AE417" i="1"/>
  <c r="R417" i="1"/>
  <c r="AJ417" i="1" s="1"/>
  <c r="AN416" i="1"/>
  <c r="AM416" i="1"/>
  <c r="AL416" i="1"/>
  <c r="AK416" i="1"/>
  <c r="AE416" i="1"/>
  <c r="R416" i="1"/>
  <c r="AJ416" i="1" s="1"/>
  <c r="AN415" i="1"/>
  <c r="AM415" i="1"/>
  <c r="AL415" i="1"/>
  <c r="AK415" i="1"/>
  <c r="AE415" i="1"/>
  <c r="R415" i="1"/>
  <c r="AJ415" i="1" s="1"/>
  <c r="AN414" i="1"/>
  <c r="AM414" i="1"/>
  <c r="AL414" i="1"/>
  <c r="AK414" i="1"/>
  <c r="AE414" i="1"/>
  <c r="R414" i="1"/>
  <c r="AJ414" i="1" s="1"/>
  <c r="AN413" i="1"/>
  <c r="AM413" i="1"/>
  <c r="AL413" i="1"/>
  <c r="AK413" i="1"/>
  <c r="AE413" i="1"/>
  <c r="R413" i="1"/>
  <c r="AJ413" i="1" s="1"/>
  <c r="AN412" i="1"/>
  <c r="AM412" i="1"/>
  <c r="AL412" i="1"/>
  <c r="AK412" i="1"/>
  <c r="AE412" i="1"/>
  <c r="R412" i="1"/>
  <c r="AJ412" i="1" s="1"/>
  <c r="AN411" i="1"/>
  <c r="AM411" i="1"/>
  <c r="AL411" i="1"/>
  <c r="AK411" i="1"/>
  <c r="AE411" i="1"/>
  <c r="R411" i="1"/>
  <c r="AJ411" i="1" s="1"/>
  <c r="AN410" i="1"/>
  <c r="AM410" i="1"/>
  <c r="AL410" i="1"/>
  <c r="AK410" i="1"/>
  <c r="AE410" i="1"/>
  <c r="R410" i="1"/>
  <c r="AJ410" i="1" s="1"/>
  <c r="AN409" i="1"/>
  <c r="AM409" i="1"/>
  <c r="AL409" i="1"/>
  <c r="AK409" i="1"/>
  <c r="AE409" i="1"/>
  <c r="R409" i="1"/>
  <c r="AJ409" i="1" s="1"/>
  <c r="AN408" i="1"/>
  <c r="AM408" i="1"/>
  <c r="AL408" i="1"/>
  <c r="AK408" i="1"/>
  <c r="AE408" i="1"/>
  <c r="R408" i="1"/>
  <c r="AJ408" i="1" s="1"/>
  <c r="AN407" i="1"/>
  <c r="AM407" i="1"/>
  <c r="AL407" i="1"/>
  <c r="AK407" i="1"/>
  <c r="AE407" i="1"/>
  <c r="R407" i="1"/>
  <c r="AJ407" i="1" s="1"/>
  <c r="AN406" i="1"/>
  <c r="AM406" i="1"/>
  <c r="AL406" i="1"/>
  <c r="AK406" i="1"/>
  <c r="AE406" i="1"/>
  <c r="R406" i="1"/>
  <c r="AJ406" i="1" s="1"/>
  <c r="HO51" i="2" l="1"/>
  <c r="HL51" i="2"/>
  <c r="HK51" i="2"/>
  <c r="HJ51" i="2"/>
  <c r="HI51" i="2"/>
  <c r="HH51" i="2"/>
  <c r="FL51" i="2"/>
  <c r="FK51" i="2"/>
  <c r="FJ51" i="2"/>
  <c r="FI51" i="2"/>
  <c r="EF51" i="2"/>
  <c r="FM51" i="2" s="1"/>
  <c r="DN51" i="2"/>
  <c r="DM51" i="2"/>
  <c r="DL51" i="2"/>
  <c r="DK51" i="2"/>
  <c r="DJ51" i="2"/>
  <c r="CG51" i="2"/>
  <c r="BN51" i="2"/>
  <c r="BM51" i="2"/>
  <c r="BL51" i="2"/>
  <c r="BK51" i="2"/>
  <c r="AH51" i="2"/>
  <c r="BO51" i="2" s="1"/>
  <c r="HO50" i="2"/>
  <c r="HL50" i="2"/>
  <c r="HK50" i="2"/>
  <c r="HJ50" i="2"/>
  <c r="HI50" i="2"/>
  <c r="HH50" i="2"/>
  <c r="FM50" i="2"/>
  <c r="FL50" i="2"/>
  <c r="FK50" i="2"/>
  <c r="FJ50" i="2"/>
  <c r="FI50" i="2"/>
  <c r="DN50" i="2"/>
  <c r="DM50" i="2"/>
  <c r="DL50" i="2"/>
  <c r="DK50" i="2"/>
  <c r="DJ50" i="2"/>
  <c r="BN50" i="2"/>
  <c r="BM50" i="2"/>
  <c r="BL50" i="2"/>
  <c r="BK50" i="2"/>
  <c r="AH50" i="2"/>
  <c r="BO50" i="2" s="1"/>
  <c r="HO49" i="2"/>
  <c r="HL49" i="2"/>
  <c r="HK49" i="2"/>
  <c r="HJ49" i="2"/>
  <c r="HI49" i="2"/>
  <c r="HH49" i="2"/>
  <c r="FM49" i="2"/>
  <c r="FL49" i="2"/>
  <c r="FK49" i="2"/>
  <c r="FJ49" i="2"/>
  <c r="FI49" i="2"/>
  <c r="DM49" i="2"/>
  <c r="DL49" i="2"/>
  <c r="DK49" i="2"/>
  <c r="DJ49" i="2"/>
  <c r="CG49" i="2"/>
  <c r="DN49" i="2" s="1"/>
  <c r="BN49" i="2"/>
  <c r="BM49" i="2"/>
  <c r="BL49" i="2"/>
  <c r="BK49" i="2"/>
  <c r="AH49" i="2"/>
  <c r="BO49" i="2" s="1"/>
  <c r="AN405" i="1"/>
  <c r="AM405" i="1"/>
  <c r="AL405" i="1"/>
  <c r="AK405" i="1"/>
  <c r="AE405" i="1"/>
  <c r="R405" i="1"/>
  <c r="AJ405" i="1" s="1"/>
  <c r="AN404" i="1"/>
  <c r="AM404" i="1"/>
  <c r="AL404" i="1"/>
  <c r="AK404" i="1"/>
  <c r="AE404" i="1"/>
  <c r="R404" i="1"/>
  <c r="AJ404" i="1" s="1"/>
  <c r="AN403" i="1"/>
  <c r="AM403" i="1"/>
  <c r="AL403" i="1"/>
  <c r="AK403" i="1"/>
  <c r="AE403" i="1"/>
  <c r="R403" i="1"/>
  <c r="AJ403" i="1" s="1"/>
  <c r="AN402" i="1"/>
  <c r="AM402" i="1"/>
  <c r="AL402" i="1"/>
  <c r="AK402" i="1"/>
  <c r="AE402" i="1"/>
  <c r="R402" i="1"/>
  <c r="AJ402" i="1" s="1"/>
  <c r="AN401" i="1"/>
  <c r="AM401" i="1"/>
  <c r="AL401" i="1"/>
  <c r="AK401" i="1"/>
  <c r="AE401" i="1"/>
  <c r="R401" i="1"/>
  <c r="AJ401" i="1" s="1"/>
  <c r="AN400" i="1"/>
  <c r="AM400" i="1"/>
  <c r="AL400" i="1"/>
  <c r="AK400" i="1"/>
  <c r="AE400" i="1"/>
  <c r="R400" i="1"/>
  <c r="AJ400" i="1" s="1"/>
  <c r="AN399" i="1"/>
  <c r="AM399" i="1"/>
  <c r="AL399" i="1"/>
  <c r="AK399" i="1"/>
  <c r="AE399" i="1"/>
  <c r="R399" i="1"/>
  <c r="AJ399" i="1" s="1"/>
  <c r="AN398" i="1"/>
  <c r="AM398" i="1"/>
  <c r="AL398" i="1"/>
  <c r="AK398" i="1"/>
  <c r="AE398" i="1"/>
  <c r="R398" i="1"/>
  <c r="AJ398" i="1" s="1"/>
  <c r="AN397" i="1"/>
  <c r="AM397" i="1"/>
  <c r="AL397" i="1"/>
  <c r="AK397" i="1"/>
  <c r="AE397" i="1"/>
  <c r="R397" i="1"/>
  <c r="AJ397" i="1" s="1"/>
  <c r="AN396" i="1"/>
  <c r="AM396" i="1"/>
  <c r="AL396" i="1"/>
  <c r="AK396" i="1"/>
  <c r="AE396" i="1"/>
  <c r="R396" i="1"/>
  <c r="AJ396" i="1" s="1"/>
  <c r="AN395" i="1"/>
  <c r="AM395" i="1"/>
  <c r="AL395" i="1"/>
  <c r="AK395" i="1"/>
  <c r="AE395" i="1"/>
  <c r="R395" i="1"/>
  <c r="AJ395" i="1" s="1"/>
  <c r="AN394" i="1"/>
  <c r="AM394" i="1"/>
  <c r="AL394" i="1"/>
  <c r="AK394" i="1"/>
  <c r="AE394" i="1"/>
  <c r="R394" i="1"/>
  <c r="AJ394" i="1" s="1"/>
  <c r="AN393" i="1"/>
  <c r="AM393" i="1"/>
  <c r="AL393" i="1"/>
  <c r="AK393" i="1"/>
  <c r="AE393" i="1"/>
  <c r="R393" i="1"/>
  <c r="AJ393" i="1" s="1"/>
  <c r="AN392" i="1"/>
  <c r="AM392" i="1"/>
  <c r="AL392" i="1"/>
  <c r="AK392" i="1"/>
  <c r="AE392" i="1"/>
  <c r="R392" i="1"/>
  <c r="AJ392" i="1" s="1"/>
  <c r="AN391" i="1"/>
  <c r="AM391" i="1"/>
  <c r="AL391" i="1"/>
  <c r="AK391" i="1"/>
  <c r="AE391" i="1"/>
  <c r="R391" i="1"/>
  <c r="AJ391" i="1" s="1"/>
  <c r="AN390" i="1"/>
  <c r="AM390" i="1"/>
  <c r="AL390" i="1"/>
  <c r="AK390" i="1"/>
  <c r="AE390" i="1"/>
  <c r="R390" i="1"/>
  <c r="AJ390" i="1" s="1"/>
  <c r="AN389" i="1"/>
  <c r="AM389" i="1"/>
  <c r="AL389" i="1"/>
  <c r="AK389" i="1"/>
  <c r="AE389" i="1"/>
  <c r="R389" i="1"/>
  <c r="AJ389" i="1" s="1"/>
  <c r="AN388" i="1"/>
  <c r="AM388" i="1"/>
  <c r="AL388" i="1"/>
  <c r="AK388" i="1"/>
  <c r="AE388" i="1"/>
  <c r="R388" i="1"/>
  <c r="AJ388" i="1" s="1"/>
  <c r="AN387" i="1"/>
  <c r="AM387" i="1"/>
  <c r="AL387" i="1"/>
  <c r="AK387" i="1"/>
  <c r="AE387" i="1"/>
  <c r="R387" i="1"/>
  <c r="AJ387" i="1" s="1"/>
  <c r="AN386" i="1"/>
  <c r="AM386" i="1"/>
  <c r="AL386" i="1"/>
  <c r="AK386" i="1"/>
  <c r="AE386" i="1"/>
  <c r="R386" i="1"/>
  <c r="AJ386" i="1" s="1"/>
  <c r="AN385" i="1"/>
  <c r="AM385" i="1"/>
  <c r="AL385" i="1"/>
  <c r="AK385" i="1"/>
  <c r="AE385" i="1"/>
  <c r="R385" i="1"/>
  <c r="AJ385" i="1" s="1"/>
  <c r="AN384" i="1"/>
  <c r="AM384" i="1"/>
  <c r="AL384" i="1"/>
  <c r="AK384" i="1"/>
  <c r="AE384" i="1"/>
  <c r="R384" i="1"/>
  <c r="AJ384" i="1" s="1"/>
  <c r="AN383" i="1"/>
  <c r="AM383" i="1"/>
  <c r="AL383" i="1"/>
  <c r="AK383" i="1"/>
  <c r="AE383" i="1"/>
  <c r="R383" i="1"/>
  <c r="AJ383" i="1" s="1"/>
  <c r="AN382" i="1"/>
  <c r="AM382" i="1"/>
  <c r="AL382" i="1"/>
  <c r="AK382" i="1"/>
  <c r="AE382" i="1"/>
  <c r="R382" i="1"/>
  <c r="AJ382" i="1" s="1"/>
  <c r="AN381" i="1"/>
  <c r="AM381" i="1"/>
  <c r="AL381" i="1"/>
  <c r="AK381" i="1"/>
  <c r="AE381" i="1"/>
  <c r="R381" i="1"/>
  <c r="AJ381" i="1" s="1"/>
  <c r="AN380" i="1"/>
  <c r="AM380" i="1"/>
  <c r="AL380" i="1"/>
  <c r="AK380" i="1"/>
  <c r="AE380" i="1"/>
  <c r="R380" i="1"/>
  <c r="AJ380" i="1" s="1"/>
  <c r="AN379" i="1"/>
  <c r="AM379" i="1"/>
  <c r="AL379" i="1"/>
  <c r="AK379" i="1"/>
  <c r="AE379" i="1"/>
  <c r="R379" i="1"/>
  <c r="AJ379" i="1" s="1"/>
  <c r="AN378" i="1"/>
  <c r="AM378" i="1"/>
  <c r="AL378" i="1"/>
  <c r="AK378" i="1"/>
  <c r="AE378" i="1"/>
  <c r="R378" i="1"/>
  <c r="AJ378" i="1" s="1"/>
  <c r="HO48" i="2" l="1"/>
  <c r="HL48" i="2"/>
  <c r="HK48" i="2"/>
  <c r="HJ48" i="2"/>
  <c r="HI48" i="2"/>
  <c r="HH48" i="2"/>
  <c r="FM48" i="2"/>
  <c r="FL48" i="2"/>
  <c r="FK48" i="2"/>
  <c r="FJ48" i="2"/>
  <c r="FI48" i="2"/>
  <c r="DM48" i="2"/>
  <c r="DL48" i="2"/>
  <c r="DK48" i="2"/>
  <c r="DJ48" i="2"/>
  <c r="CG48" i="2"/>
  <c r="DN48" i="2" s="1"/>
  <c r="BN48" i="2"/>
  <c r="BM48" i="2"/>
  <c r="BL48" i="2"/>
  <c r="BK48" i="2"/>
  <c r="AH48" i="2"/>
  <c r="BO48" i="2" s="1"/>
  <c r="HO47" i="2"/>
  <c r="HL47" i="2"/>
  <c r="HK47" i="2"/>
  <c r="HJ47" i="2"/>
  <c r="HI47" i="2"/>
  <c r="HH47" i="2"/>
  <c r="FM47" i="2"/>
  <c r="FL47" i="2"/>
  <c r="FK47" i="2"/>
  <c r="FJ47" i="2"/>
  <c r="FI47" i="2"/>
  <c r="DM47" i="2"/>
  <c r="DL47" i="2"/>
  <c r="DK47" i="2"/>
  <c r="DJ47" i="2"/>
  <c r="CG47" i="2"/>
  <c r="DN47" i="2" s="1"/>
  <c r="BN47" i="2"/>
  <c r="BM47" i="2"/>
  <c r="BL47" i="2"/>
  <c r="BK47" i="2"/>
  <c r="AH47" i="2"/>
  <c r="BO47" i="2" s="1"/>
  <c r="HO46" i="2"/>
  <c r="HL46" i="2"/>
  <c r="HK46" i="2"/>
  <c r="HJ46" i="2"/>
  <c r="HI46" i="2"/>
  <c r="HH46" i="2"/>
  <c r="FM46" i="2"/>
  <c r="FL46" i="2"/>
  <c r="FK46" i="2"/>
  <c r="FJ46" i="2"/>
  <c r="FI46" i="2"/>
  <c r="DN46" i="2"/>
  <c r="DM46" i="2"/>
  <c r="DL46" i="2"/>
  <c r="DK46" i="2"/>
  <c r="DJ46" i="2"/>
  <c r="BO46" i="2"/>
  <c r="BN46" i="2"/>
  <c r="BM46" i="2"/>
  <c r="BL46" i="2"/>
  <c r="BK46" i="2"/>
  <c r="AH46" i="2"/>
  <c r="AN377" i="1"/>
  <c r="AM377" i="1"/>
  <c r="AL377" i="1"/>
  <c r="AK377" i="1"/>
  <c r="AE377" i="1"/>
  <c r="R377" i="1"/>
  <c r="AJ377" i="1" s="1"/>
  <c r="AN376" i="1"/>
  <c r="AM376" i="1"/>
  <c r="AL376" i="1"/>
  <c r="AK376" i="1"/>
  <c r="AE376" i="1"/>
  <c r="R376" i="1"/>
  <c r="AJ376" i="1" s="1"/>
  <c r="AN375" i="1"/>
  <c r="AM375" i="1"/>
  <c r="AL375" i="1"/>
  <c r="AK375" i="1"/>
  <c r="AE375" i="1"/>
  <c r="R375" i="1"/>
  <c r="AJ375" i="1" s="1"/>
  <c r="AN374" i="1"/>
  <c r="AM374" i="1"/>
  <c r="AL374" i="1"/>
  <c r="AK374" i="1"/>
  <c r="AE374" i="1"/>
  <c r="R374" i="1"/>
  <c r="AJ374" i="1" s="1"/>
  <c r="AN373" i="1"/>
  <c r="AM373" i="1"/>
  <c r="AL373" i="1"/>
  <c r="AK373" i="1"/>
  <c r="AE373" i="1"/>
  <c r="R373" i="1"/>
  <c r="AJ373" i="1" s="1"/>
  <c r="AN372" i="1"/>
  <c r="AM372" i="1"/>
  <c r="AL372" i="1"/>
  <c r="AK372" i="1"/>
  <c r="AE372" i="1"/>
  <c r="R372" i="1"/>
  <c r="AJ372" i="1" s="1"/>
  <c r="AN371" i="1"/>
  <c r="AM371" i="1"/>
  <c r="AL371" i="1"/>
  <c r="AK371" i="1"/>
  <c r="AE371" i="1"/>
  <c r="R371" i="1"/>
  <c r="AJ371" i="1" s="1"/>
  <c r="AN370" i="1"/>
  <c r="AM370" i="1"/>
  <c r="AL370" i="1"/>
  <c r="AK370" i="1"/>
  <c r="AE370" i="1"/>
  <c r="R370" i="1"/>
  <c r="AJ370" i="1" s="1"/>
  <c r="AN369" i="1"/>
  <c r="AM369" i="1"/>
  <c r="AL369" i="1"/>
  <c r="AK369" i="1"/>
  <c r="AE369" i="1"/>
  <c r="R369" i="1"/>
  <c r="AJ369" i="1" s="1"/>
  <c r="AN368" i="1"/>
  <c r="AM368" i="1"/>
  <c r="AL368" i="1"/>
  <c r="AK368" i="1"/>
  <c r="AE368" i="1"/>
  <c r="R368" i="1"/>
  <c r="AJ368" i="1" s="1"/>
  <c r="AN367" i="1"/>
  <c r="AM367" i="1"/>
  <c r="AL367" i="1"/>
  <c r="AK367" i="1"/>
  <c r="AE367" i="1"/>
  <c r="R367" i="1"/>
  <c r="AJ367" i="1" s="1"/>
  <c r="AN366" i="1"/>
  <c r="AM366" i="1"/>
  <c r="AL366" i="1"/>
  <c r="AK366" i="1"/>
  <c r="AE366" i="1"/>
  <c r="R366" i="1"/>
  <c r="AJ366" i="1" s="1"/>
  <c r="AN365" i="1"/>
  <c r="AM365" i="1"/>
  <c r="AL365" i="1"/>
  <c r="AK365" i="1"/>
  <c r="AE365" i="1"/>
  <c r="R365" i="1"/>
  <c r="AJ365" i="1" s="1"/>
  <c r="AN364" i="1"/>
  <c r="AM364" i="1"/>
  <c r="AL364" i="1"/>
  <c r="AK364" i="1"/>
  <c r="AE364" i="1"/>
  <c r="R364" i="1"/>
  <c r="AJ364" i="1" s="1"/>
  <c r="AN363" i="1"/>
  <c r="AM363" i="1"/>
  <c r="AL363" i="1"/>
  <c r="AK363" i="1"/>
  <c r="AE363" i="1"/>
  <c r="R363" i="1"/>
  <c r="AJ363" i="1" s="1"/>
  <c r="AN362" i="1"/>
  <c r="AM362" i="1"/>
  <c r="AL362" i="1"/>
  <c r="AK362" i="1"/>
  <c r="AE362" i="1"/>
  <c r="R362" i="1"/>
  <c r="AJ362" i="1" s="1"/>
  <c r="AN361" i="1"/>
  <c r="AM361" i="1"/>
  <c r="AL361" i="1"/>
  <c r="AK361" i="1"/>
  <c r="AE361" i="1"/>
  <c r="R361" i="1"/>
  <c r="AJ361" i="1" s="1"/>
  <c r="AN360" i="1"/>
  <c r="AM360" i="1"/>
  <c r="AL360" i="1"/>
  <c r="AK360" i="1"/>
  <c r="AE360" i="1"/>
  <c r="R360" i="1"/>
  <c r="AJ360" i="1" s="1"/>
  <c r="AN359" i="1"/>
  <c r="AM359" i="1"/>
  <c r="AL359" i="1"/>
  <c r="AK359" i="1"/>
  <c r="AE359" i="1"/>
  <c r="R359" i="1"/>
  <c r="AJ359" i="1" s="1"/>
  <c r="HO45" i="2" l="1"/>
  <c r="HL45" i="2"/>
  <c r="HK45" i="2"/>
  <c r="HJ45" i="2"/>
  <c r="HI45" i="2"/>
  <c r="HH45" i="2"/>
  <c r="FM45" i="2"/>
  <c r="FL45" i="2"/>
  <c r="FK45" i="2"/>
  <c r="FJ45" i="2"/>
  <c r="FI45" i="2"/>
  <c r="DN45" i="2"/>
  <c r="DM45" i="2"/>
  <c r="DL45" i="2"/>
  <c r="DK45" i="2"/>
  <c r="DJ45" i="2"/>
  <c r="BN45" i="2"/>
  <c r="BM45" i="2"/>
  <c r="BL45" i="2"/>
  <c r="BK45" i="2"/>
  <c r="AH45" i="2"/>
  <c r="BO45" i="2" s="1"/>
  <c r="HO44" i="2"/>
  <c r="HL44" i="2"/>
  <c r="HK44" i="2"/>
  <c r="HJ44" i="2"/>
  <c r="HI44" i="2"/>
  <c r="HH44" i="2"/>
  <c r="FM44" i="2"/>
  <c r="FL44" i="2"/>
  <c r="FK44" i="2"/>
  <c r="FJ44" i="2"/>
  <c r="FI44" i="2"/>
  <c r="DN44" i="2"/>
  <c r="DM44" i="2"/>
  <c r="DL44" i="2"/>
  <c r="DK44" i="2"/>
  <c r="DJ44" i="2"/>
  <c r="BN44" i="2"/>
  <c r="BM44" i="2"/>
  <c r="BL44" i="2"/>
  <c r="BK44" i="2"/>
  <c r="AH44" i="2"/>
  <c r="BO44" i="2" s="1"/>
  <c r="AN358" i="1"/>
  <c r="AM358" i="1"/>
  <c r="AL358" i="1"/>
  <c r="AK358" i="1"/>
  <c r="AE358" i="1"/>
  <c r="R358" i="1"/>
  <c r="AJ358" i="1" s="1"/>
  <c r="AN357" i="1"/>
  <c r="AM357" i="1"/>
  <c r="AL357" i="1"/>
  <c r="AK357" i="1"/>
  <c r="AE357" i="1"/>
  <c r="R357" i="1"/>
  <c r="AJ357" i="1" s="1"/>
  <c r="AN356" i="1"/>
  <c r="AM356" i="1"/>
  <c r="AL356" i="1"/>
  <c r="AK356" i="1"/>
  <c r="AE356" i="1"/>
  <c r="R356" i="1"/>
  <c r="AJ356" i="1" s="1"/>
  <c r="AN355" i="1"/>
  <c r="AM355" i="1"/>
  <c r="AL355" i="1"/>
  <c r="AK355" i="1"/>
  <c r="AE355" i="1"/>
  <c r="R355" i="1"/>
  <c r="AJ355" i="1" s="1"/>
  <c r="AN354" i="1"/>
  <c r="AM354" i="1"/>
  <c r="AL354" i="1"/>
  <c r="AK354" i="1"/>
  <c r="AE354" i="1"/>
  <c r="R354" i="1"/>
  <c r="AJ354" i="1" s="1"/>
  <c r="AN353" i="1"/>
  <c r="AM353" i="1"/>
  <c r="AL353" i="1"/>
  <c r="AK353" i="1"/>
  <c r="AE353" i="1"/>
  <c r="R353" i="1"/>
  <c r="AJ353" i="1" s="1"/>
  <c r="AN352" i="1"/>
  <c r="AM352" i="1"/>
  <c r="AL352" i="1"/>
  <c r="AK352" i="1"/>
  <c r="AE352" i="1"/>
  <c r="R352" i="1"/>
  <c r="AJ352" i="1" s="1"/>
  <c r="AN351" i="1"/>
  <c r="AM351" i="1"/>
  <c r="AL351" i="1"/>
  <c r="AK351" i="1"/>
  <c r="AE351" i="1"/>
  <c r="R351" i="1"/>
  <c r="AJ351" i="1" s="1"/>
  <c r="AN350" i="1"/>
  <c r="AM350" i="1"/>
  <c r="AL350" i="1"/>
  <c r="AK350" i="1"/>
  <c r="AE350" i="1"/>
  <c r="R350" i="1"/>
  <c r="AJ350" i="1" s="1"/>
  <c r="AN349" i="1"/>
  <c r="AM349" i="1"/>
  <c r="AL349" i="1"/>
  <c r="AK349" i="1"/>
  <c r="AE349" i="1"/>
  <c r="R349" i="1"/>
  <c r="AJ349" i="1" s="1"/>
  <c r="AN348" i="1"/>
  <c r="AM348" i="1"/>
  <c r="AL348" i="1"/>
  <c r="AK348" i="1"/>
  <c r="AE348" i="1"/>
  <c r="R348" i="1"/>
  <c r="AJ348" i="1" s="1"/>
  <c r="AN347" i="1"/>
  <c r="AM347" i="1"/>
  <c r="AL347" i="1"/>
  <c r="AK347" i="1"/>
  <c r="AE347" i="1"/>
  <c r="R347" i="1"/>
  <c r="AJ347" i="1" s="1"/>
  <c r="AN346" i="1"/>
  <c r="AM346" i="1"/>
  <c r="AL346" i="1"/>
  <c r="AK346" i="1"/>
  <c r="AE346" i="1"/>
  <c r="R346" i="1"/>
  <c r="AJ346" i="1" s="1"/>
  <c r="HO43" i="2" l="1"/>
  <c r="HL43" i="2"/>
  <c r="HK43" i="2"/>
  <c r="HJ43" i="2"/>
  <c r="HI43" i="2"/>
  <c r="HH43" i="2"/>
  <c r="FM43" i="2"/>
  <c r="FL43" i="2"/>
  <c r="FK43" i="2"/>
  <c r="FJ43" i="2"/>
  <c r="FI43" i="2"/>
  <c r="DN43" i="2"/>
  <c r="DM43" i="2"/>
  <c r="DL43" i="2"/>
  <c r="DK43" i="2"/>
  <c r="DJ43" i="2"/>
  <c r="BN43" i="2"/>
  <c r="BM43" i="2"/>
  <c r="BL43" i="2"/>
  <c r="BK43" i="2"/>
  <c r="AH43" i="2"/>
  <c r="BO43" i="2" s="1"/>
  <c r="HO42" i="2"/>
  <c r="HL42" i="2"/>
  <c r="HK42" i="2"/>
  <c r="HJ42" i="2"/>
  <c r="HI42" i="2"/>
  <c r="HH42" i="2"/>
  <c r="FM42" i="2"/>
  <c r="FL42" i="2"/>
  <c r="FK42" i="2"/>
  <c r="FJ42" i="2"/>
  <c r="FI42" i="2"/>
  <c r="DN42" i="2"/>
  <c r="DM42" i="2"/>
  <c r="DL42" i="2"/>
  <c r="DK42" i="2"/>
  <c r="DJ42" i="2"/>
  <c r="BN42" i="2"/>
  <c r="BM42" i="2"/>
  <c r="BL42" i="2"/>
  <c r="BK42" i="2"/>
  <c r="AH42" i="2"/>
  <c r="BO42" i="2" s="1"/>
  <c r="HO41" i="2"/>
  <c r="HL41" i="2"/>
  <c r="HK41" i="2"/>
  <c r="HJ41" i="2"/>
  <c r="HI41" i="2"/>
  <c r="HH41" i="2"/>
  <c r="FM41" i="2"/>
  <c r="FL41" i="2"/>
  <c r="FK41" i="2"/>
  <c r="FJ41" i="2"/>
  <c r="FI41" i="2"/>
  <c r="DN41" i="2"/>
  <c r="DM41" i="2"/>
  <c r="DL41" i="2"/>
  <c r="DK41" i="2"/>
  <c r="DJ41" i="2"/>
  <c r="BN41" i="2"/>
  <c r="BM41" i="2"/>
  <c r="BL41" i="2"/>
  <c r="BK41" i="2"/>
  <c r="AH41" i="2"/>
  <c r="BO41" i="2" s="1"/>
  <c r="AN345" i="1"/>
  <c r="AM345" i="1"/>
  <c r="AL345" i="1"/>
  <c r="AK345" i="1"/>
  <c r="AE345" i="1"/>
  <c r="R345" i="1"/>
  <c r="AJ345" i="1" s="1"/>
  <c r="AN344" i="1"/>
  <c r="AM344" i="1"/>
  <c r="AL344" i="1"/>
  <c r="AK344" i="1"/>
  <c r="AE344" i="1"/>
  <c r="R344" i="1"/>
  <c r="AJ344" i="1" s="1"/>
  <c r="AN343" i="1"/>
  <c r="AM343" i="1"/>
  <c r="AL343" i="1"/>
  <c r="AK343" i="1"/>
  <c r="AE343" i="1"/>
  <c r="R343" i="1"/>
  <c r="AJ343" i="1" s="1"/>
  <c r="AN342" i="1"/>
  <c r="AM342" i="1"/>
  <c r="AL342" i="1"/>
  <c r="AK342" i="1"/>
  <c r="AE342" i="1"/>
  <c r="R342" i="1"/>
  <c r="AJ342" i="1" s="1"/>
  <c r="AN341" i="1"/>
  <c r="AM341" i="1"/>
  <c r="AL341" i="1"/>
  <c r="AK341" i="1"/>
  <c r="AE341" i="1"/>
  <c r="R341" i="1"/>
  <c r="AJ341" i="1" s="1"/>
  <c r="AN340" i="1"/>
  <c r="AM340" i="1"/>
  <c r="AL340" i="1"/>
  <c r="AK340" i="1"/>
  <c r="AE340" i="1"/>
  <c r="R340" i="1"/>
  <c r="AJ340" i="1" s="1"/>
  <c r="AN339" i="1"/>
  <c r="AM339" i="1"/>
  <c r="AL339" i="1"/>
  <c r="AK339" i="1"/>
  <c r="AE339" i="1"/>
  <c r="R339" i="1"/>
  <c r="AJ339" i="1" s="1"/>
  <c r="AN338" i="1"/>
  <c r="AM338" i="1"/>
  <c r="AL338" i="1"/>
  <c r="AK338" i="1"/>
  <c r="AE338" i="1"/>
  <c r="R338" i="1"/>
  <c r="AJ338" i="1" s="1"/>
  <c r="AN337" i="1"/>
  <c r="AM337" i="1"/>
  <c r="AL337" i="1"/>
  <c r="AK337" i="1"/>
  <c r="AE337" i="1"/>
  <c r="R337" i="1"/>
  <c r="AJ337" i="1" s="1"/>
  <c r="AN336" i="1"/>
  <c r="AM336" i="1"/>
  <c r="AL336" i="1"/>
  <c r="AK336" i="1"/>
  <c r="AE336" i="1"/>
  <c r="R336" i="1"/>
  <c r="AJ336" i="1" s="1"/>
  <c r="AN335" i="1"/>
  <c r="AM335" i="1"/>
  <c r="AL335" i="1"/>
  <c r="AK335" i="1"/>
  <c r="AE335" i="1"/>
  <c r="R335" i="1"/>
  <c r="AJ335" i="1" s="1"/>
  <c r="AN334" i="1"/>
  <c r="AM334" i="1"/>
  <c r="AL334" i="1"/>
  <c r="AK334" i="1"/>
  <c r="AE334" i="1"/>
  <c r="R334" i="1"/>
  <c r="AJ334" i="1" s="1"/>
  <c r="AN333" i="1"/>
  <c r="AM333" i="1"/>
  <c r="AL333" i="1"/>
  <c r="AK333" i="1"/>
  <c r="AE333" i="1"/>
  <c r="R333" i="1"/>
  <c r="AJ333" i="1" s="1"/>
  <c r="AN332" i="1"/>
  <c r="AM332" i="1"/>
  <c r="AL332" i="1"/>
  <c r="AK332" i="1"/>
  <c r="AE332" i="1"/>
  <c r="R332" i="1"/>
  <c r="AJ332" i="1" s="1"/>
  <c r="AN331" i="1"/>
  <c r="AM331" i="1"/>
  <c r="AL331" i="1"/>
  <c r="AK331" i="1"/>
  <c r="AE331" i="1"/>
  <c r="R331" i="1"/>
  <c r="AJ331" i="1" s="1"/>
  <c r="AN330" i="1"/>
  <c r="AM330" i="1"/>
  <c r="AL330" i="1"/>
  <c r="AK330" i="1"/>
  <c r="AE330" i="1"/>
  <c r="R330" i="1"/>
  <c r="AJ330" i="1" s="1"/>
  <c r="AN329" i="1"/>
  <c r="AM329" i="1"/>
  <c r="AL329" i="1"/>
  <c r="AK329" i="1"/>
  <c r="AE329" i="1"/>
  <c r="R329" i="1"/>
  <c r="AJ329" i="1" s="1"/>
  <c r="AN328" i="1"/>
  <c r="AM328" i="1"/>
  <c r="AL328" i="1"/>
  <c r="AK328" i="1"/>
  <c r="AE328" i="1"/>
  <c r="R328" i="1"/>
  <c r="AJ328" i="1" s="1"/>
  <c r="AN327" i="1"/>
  <c r="AM327" i="1"/>
  <c r="AL327" i="1"/>
  <c r="AK327" i="1"/>
  <c r="AE327" i="1"/>
  <c r="R327" i="1"/>
  <c r="AJ327" i="1" s="1"/>
  <c r="AN326" i="1"/>
  <c r="AM326" i="1"/>
  <c r="AL326" i="1"/>
  <c r="AK326" i="1"/>
  <c r="AE326" i="1"/>
  <c r="R326" i="1"/>
  <c r="AJ326" i="1" s="1"/>
  <c r="AN325" i="1"/>
  <c r="AM325" i="1"/>
  <c r="AL325" i="1"/>
  <c r="AK325" i="1"/>
  <c r="AE325" i="1"/>
  <c r="R325" i="1"/>
  <c r="AJ325" i="1" s="1"/>
  <c r="AN324" i="1"/>
  <c r="AM324" i="1"/>
  <c r="AL324" i="1"/>
  <c r="AK324" i="1"/>
  <c r="AE324" i="1"/>
  <c r="R324" i="1"/>
  <c r="AJ324" i="1" s="1"/>
  <c r="AN323" i="1"/>
  <c r="AM323" i="1"/>
  <c r="AL323" i="1"/>
  <c r="AK323" i="1"/>
  <c r="AE323" i="1"/>
  <c r="R323" i="1"/>
  <c r="AJ323" i="1" s="1"/>
  <c r="AN322" i="1"/>
  <c r="AM322" i="1"/>
  <c r="AL322" i="1"/>
  <c r="AK322" i="1"/>
  <c r="AE322" i="1"/>
  <c r="R322" i="1"/>
  <c r="AJ322" i="1" s="1"/>
  <c r="AN321" i="1"/>
  <c r="AM321" i="1"/>
  <c r="AL321" i="1"/>
  <c r="AK321" i="1"/>
  <c r="AE321" i="1"/>
  <c r="R321" i="1"/>
  <c r="AJ321" i="1" s="1"/>
  <c r="AN320" i="1"/>
  <c r="AM320" i="1"/>
  <c r="AL320" i="1"/>
  <c r="AK320" i="1"/>
  <c r="AE320" i="1"/>
  <c r="R320" i="1"/>
  <c r="AJ320" i="1" s="1"/>
  <c r="AN319" i="1"/>
  <c r="AM319" i="1"/>
  <c r="AL319" i="1"/>
  <c r="AK319" i="1"/>
  <c r="AE319" i="1"/>
  <c r="R319" i="1"/>
  <c r="AJ319" i="1" s="1"/>
  <c r="AN318" i="1"/>
  <c r="AM318" i="1"/>
  <c r="AL318" i="1"/>
  <c r="AK318" i="1"/>
  <c r="AE318" i="1"/>
  <c r="R318" i="1"/>
  <c r="AJ318" i="1" s="1"/>
  <c r="AN317" i="1"/>
  <c r="AM317" i="1"/>
  <c r="AL317" i="1"/>
  <c r="AK317" i="1"/>
  <c r="AE317" i="1"/>
  <c r="R317" i="1"/>
  <c r="AJ317" i="1" s="1"/>
  <c r="AN316" i="1"/>
  <c r="AM316" i="1"/>
  <c r="AL316" i="1"/>
  <c r="AK316" i="1"/>
  <c r="AE316" i="1"/>
  <c r="R316" i="1"/>
  <c r="AJ316" i="1" s="1"/>
  <c r="AN315" i="1"/>
  <c r="AM315" i="1"/>
  <c r="AL315" i="1"/>
  <c r="AK315" i="1"/>
  <c r="AE315" i="1"/>
  <c r="R315" i="1"/>
  <c r="AJ315" i="1" s="1"/>
  <c r="AN314" i="1"/>
  <c r="AM314" i="1"/>
  <c r="AL314" i="1"/>
  <c r="AK314" i="1"/>
  <c r="AE314" i="1"/>
  <c r="R314" i="1"/>
  <c r="AJ314" i="1" s="1"/>
  <c r="AN313" i="1"/>
  <c r="AM313" i="1"/>
  <c r="AL313" i="1"/>
  <c r="AK313" i="1"/>
  <c r="AE313" i="1"/>
  <c r="R313" i="1"/>
  <c r="AJ313" i="1" s="1"/>
  <c r="AN312" i="1"/>
  <c r="AM312" i="1"/>
  <c r="AL312" i="1"/>
  <c r="AK312" i="1"/>
  <c r="AE312" i="1"/>
  <c r="R312" i="1"/>
  <c r="AJ312" i="1" s="1"/>
  <c r="AN311" i="1"/>
  <c r="AM311" i="1"/>
  <c r="AL311" i="1"/>
  <c r="AK311" i="1"/>
  <c r="AE311" i="1"/>
  <c r="R311" i="1"/>
  <c r="AJ311" i="1" s="1"/>
  <c r="AN310" i="1"/>
  <c r="AM310" i="1"/>
  <c r="AL310" i="1"/>
  <c r="AK310" i="1"/>
  <c r="AE310" i="1"/>
  <c r="R310" i="1"/>
  <c r="AJ310" i="1" s="1"/>
  <c r="AN309" i="1"/>
  <c r="AM309" i="1"/>
  <c r="AL309" i="1"/>
  <c r="AK309" i="1"/>
  <c r="AE309" i="1"/>
  <c r="R309" i="1"/>
  <c r="AJ309" i="1" s="1"/>
  <c r="AN308" i="1"/>
  <c r="AM308" i="1"/>
  <c r="AL308" i="1"/>
  <c r="AK308" i="1"/>
  <c r="AE308" i="1"/>
  <c r="R308" i="1"/>
  <c r="AJ308" i="1" s="1"/>
  <c r="AN307" i="1"/>
  <c r="AM307" i="1"/>
  <c r="AL307" i="1"/>
  <c r="AK307" i="1"/>
  <c r="AE307" i="1"/>
  <c r="R307" i="1"/>
  <c r="AJ307" i="1" s="1"/>
  <c r="HO40" i="2" l="1"/>
  <c r="HL40" i="2"/>
  <c r="HK40" i="2"/>
  <c r="HJ40" i="2"/>
  <c r="HI40" i="2"/>
  <c r="HH40" i="2"/>
  <c r="FM40" i="2"/>
  <c r="FL40" i="2"/>
  <c r="FK40" i="2"/>
  <c r="FJ40" i="2"/>
  <c r="FI40" i="2"/>
  <c r="DN40" i="2"/>
  <c r="DM40" i="2"/>
  <c r="DL40" i="2"/>
  <c r="DK40" i="2"/>
  <c r="DJ40" i="2"/>
  <c r="BN40" i="2"/>
  <c r="BM40" i="2"/>
  <c r="BL40" i="2"/>
  <c r="BK40" i="2"/>
  <c r="AH40" i="2"/>
  <c r="BO40" i="2" s="1"/>
  <c r="HO39" i="2"/>
  <c r="HL39" i="2"/>
  <c r="HK39" i="2"/>
  <c r="HJ39" i="2"/>
  <c r="HI39" i="2"/>
  <c r="HH39" i="2"/>
  <c r="FM39" i="2"/>
  <c r="FL39" i="2"/>
  <c r="FK39" i="2"/>
  <c r="FJ39" i="2"/>
  <c r="FI39" i="2"/>
  <c r="DM39" i="2"/>
  <c r="DL39" i="2"/>
  <c r="DK39" i="2"/>
  <c r="DJ39" i="2"/>
  <c r="CG39" i="2"/>
  <c r="DN39" i="2" s="1"/>
  <c r="BN39" i="2"/>
  <c r="BM39" i="2"/>
  <c r="BL39" i="2"/>
  <c r="BK39" i="2"/>
  <c r="AH39" i="2"/>
  <c r="BO39" i="2" s="1"/>
  <c r="HO38" i="2"/>
  <c r="HL38" i="2"/>
  <c r="HK38" i="2"/>
  <c r="HJ38" i="2"/>
  <c r="HI38" i="2"/>
  <c r="HH38" i="2"/>
  <c r="FM38" i="2"/>
  <c r="FL38" i="2"/>
  <c r="FK38" i="2"/>
  <c r="FJ38" i="2"/>
  <c r="FI38" i="2"/>
  <c r="DN38" i="2"/>
  <c r="DM38" i="2"/>
  <c r="DL38" i="2"/>
  <c r="DK38" i="2"/>
  <c r="DJ38" i="2"/>
  <c r="BO38" i="2"/>
  <c r="BN38" i="2"/>
  <c r="BM38" i="2"/>
  <c r="BL38" i="2"/>
  <c r="BK38" i="2"/>
  <c r="AH38" i="2"/>
  <c r="HO37" i="2"/>
  <c r="HL37" i="2"/>
  <c r="HK37" i="2"/>
  <c r="HJ37" i="2"/>
  <c r="HI37" i="2"/>
  <c r="HH37" i="2"/>
  <c r="FM37" i="2"/>
  <c r="FL37" i="2"/>
  <c r="FK37" i="2"/>
  <c r="FJ37" i="2"/>
  <c r="FI37" i="2"/>
  <c r="DM37" i="2"/>
  <c r="DL37" i="2"/>
  <c r="DK37" i="2"/>
  <c r="DJ37" i="2"/>
  <c r="CG37" i="2"/>
  <c r="DN37" i="2" s="1"/>
  <c r="BN37" i="2"/>
  <c r="BM37" i="2"/>
  <c r="BL37" i="2"/>
  <c r="BK37" i="2"/>
  <c r="AH37" i="2"/>
  <c r="BO37" i="2" s="1"/>
  <c r="HO36" i="2"/>
  <c r="HL36" i="2"/>
  <c r="HK36" i="2"/>
  <c r="HJ36" i="2"/>
  <c r="HI36" i="2"/>
  <c r="HH36" i="2"/>
  <c r="FM36" i="2"/>
  <c r="FL36" i="2"/>
  <c r="FK36" i="2"/>
  <c r="FJ36" i="2"/>
  <c r="FI36" i="2"/>
  <c r="DM36" i="2"/>
  <c r="DL36" i="2"/>
  <c r="DK36" i="2"/>
  <c r="DJ36" i="2"/>
  <c r="CG36" i="2"/>
  <c r="DN36" i="2" s="1"/>
  <c r="BN36" i="2"/>
  <c r="BM36" i="2"/>
  <c r="BL36" i="2"/>
  <c r="BK36" i="2"/>
  <c r="AH36" i="2"/>
  <c r="BO36" i="2" s="1"/>
  <c r="AN306" i="1"/>
  <c r="AM306" i="1"/>
  <c r="AL306" i="1"/>
  <c r="AK306" i="1"/>
  <c r="AE306" i="1"/>
  <c r="R306" i="1"/>
  <c r="AJ306" i="1" s="1"/>
  <c r="AN305" i="1"/>
  <c r="AM305" i="1"/>
  <c r="AL305" i="1"/>
  <c r="AK305" i="1"/>
  <c r="AE305" i="1"/>
  <c r="R305" i="1"/>
  <c r="AJ305" i="1" s="1"/>
  <c r="AN304" i="1"/>
  <c r="AM304" i="1"/>
  <c r="AL304" i="1"/>
  <c r="AK304" i="1"/>
  <c r="AE304" i="1"/>
  <c r="R304" i="1"/>
  <c r="AJ304" i="1" s="1"/>
  <c r="AN303" i="1"/>
  <c r="AM303" i="1"/>
  <c r="AL303" i="1"/>
  <c r="AK303" i="1"/>
  <c r="AE303" i="1"/>
  <c r="R303" i="1"/>
  <c r="AJ303" i="1" s="1"/>
  <c r="AN302" i="1"/>
  <c r="AM302" i="1"/>
  <c r="AL302" i="1"/>
  <c r="AK302" i="1"/>
  <c r="AE302" i="1"/>
  <c r="R302" i="1"/>
  <c r="AJ302" i="1" s="1"/>
  <c r="AN301" i="1"/>
  <c r="AM301" i="1"/>
  <c r="AL301" i="1"/>
  <c r="AK301" i="1"/>
  <c r="AE301" i="1"/>
  <c r="R301" i="1"/>
  <c r="AJ301" i="1" s="1"/>
  <c r="AN300" i="1"/>
  <c r="AM300" i="1"/>
  <c r="AL300" i="1"/>
  <c r="AK300" i="1"/>
  <c r="AE300" i="1"/>
  <c r="R300" i="1"/>
  <c r="AJ300" i="1" s="1"/>
  <c r="AN299" i="1"/>
  <c r="AM299" i="1"/>
  <c r="AL299" i="1"/>
  <c r="AK299" i="1"/>
  <c r="AE299" i="1"/>
  <c r="R299" i="1"/>
  <c r="AJ299" i="1" s="1"/>
  <c r="AN298" i="1"/>
  <c r="AM298" i="1"/>
  <c r="AL298" i="1"/>
  <c r="AK298" i="1"/>
  <c r="AE298" i="1"/>
  <c r="R298" i="1"/>
  <c r="AJ298" i="1" s="1"/>
  <c r="AN297" i="1"/>
  <c r="AM297" i="1"/>
  <c r="AL297" i="1"/>
  <c r="AK297" i="1"/>
  <c r="AE297" i="1"/>
  <c r="R297" i="1"/>
  <c r="AJ297" i="1" s="1"/>
  <c r="AN296" i="1"/>
  <c r="AM296" i="1"/>
  <c r="AL296" i="1"/>
  <c r="AK296" i="1"/>
  <c r="AE296" i="1"/>
  <c r="R296" i="1"/>
  <c r="AJ296" i="1" s="1"/>
  <c r="AN295" i="1"/>
  <c r="AM295" i="1"/>
  <c r="AL295" i="1"/>
  <c r="AK295" i="1"/>
  <c r="AE295" i="1"/>
  <c r="R295" i="1"/>
  <c r="AJ295" i="1" s="1"/>
  <c r="AN294" i="1"/>
  <c r="AM294" i="1"/>
  <c r="AL294" i="1"/>
  <c r="AK294" i="1"/>
  <c r="AE294" i="1"/>
  <c r="R294" i="1"/>
  <c r="AJ294" i="1" s="1"/>
  <c r="AN293" i="1"/>
  <c r="AM293" i="1"/>
  <c r="AL293" i="1"/>
  <c r="AK293" i="1"/>
  <c r="AE293" i="1"/>
  <c r="R293" i="1"/>
  <c r="AJ293" i="1" s="1"/>
  <c r="AN292" i="1"/>
  <c r="AM292" i="1"/>
  <c r="AL292" i="1"/>
  <c r="AK292" i="1"/>
  <c r="AE292" i="1"/>
  <c r="R292" i="1"/>
  <c r="AJ292" i="1" s="1"/>
  <c r="AN291" i="1"/>
  <c r="AM291" i="1"/>
  <c r="AL291" i="1"/>
  <c r="AK291" i="1"/>
  <c r="AE291" i="1"/>
  <c r="R291" i="1"/>
  <c r="AJ291" i="1" s="1"/>
  <c r="AN290" i="1"/>
  <c r="AM290" i="1"/>
  <c r="AL290" i="1"/>
  <c r="AK290" i="1"/>
  <c r="AE290" i="1"/>
  <c r="R290" i="1"/>
  <c r="AJ290" i="1" s="1"/>
  <c r="AN289" i="1"/>
  <c r="AM289" i="1"/>
  <c r="AL289" i="1"/>
  <c r="AK289" i="1"/>
  <c r="AE289" i="1"/>
  <c r="R289" i="1"/>
  <c r="AJ289" i="1" s="1"/>
  <c r="AN288" i="1"/>
  <c r="AM288" i="1"/>
  <c r="AL288" i="1"/>
  <c r="AK288" i="1"/>
  <c r="AE288" i="1"/>
  <c r="R288" i="1"/>
  <c r="AJ288" i="1" s="1"/>
  <c r="AN287" i="1"/>
  <c r="AM287" i="1"/>
  <c r="AL287" i="1"/>
  <c r="AK287" i="1"/>
  <c r="AE287" i="1"/>
  <c r="R287" i="1"/>
  <c r="AJ287" i="1" s="1"/>
  <c r="AN286" i="1"/>
  <c r="AM286" i="1"/>
  <c r="AL286" i="1"/>
  <c r="AK286" i="1"/>
  <c r="AE286" i="1"/>
  <c r="R286" i="1"/>
  <c r="AJ286" i="1" s="1"/>
  <c r="AN285" i="1"/>
  <c r="AM285" i="1"/>
  <c r="AL285" i="1"/>
  <c r="AK285" i="1"/>
  <c r="AE285" i="1"/>
  <c r="R285" i="1"/>
  <c r="AJ285" i="1" s="1"/>
  <c r="AN284" i="1"/>
  <c r="AM284" i="1"/>
  <c r="AL284" i="1"/>
  <c r="AK284" i="1"/>
  <c r="AE284" i="1"/>
  <c r="R284" i="1"/>
  <c r="AJ284" i="1" s="1"/>
  <c r="AN283" i="1"/>
  <c r="AM283" i="1"/>
  <c r="AL283" i="1"/>
  <c r="AK283" i="1"/>
  <c r="AE283" i="1"/>
  <c r="R283" i="1"/>
  <c r="AJ283" i="1" s="1"/>
  <c r="AN282" i="1"/>
  <c r="AM282" i="1"/>
  <c r="AL282" i="1"/>
  <c r="AK282" i="1"/>
  <c r="AE282" i="1"/>
  <c r="R282" i="1"/>
  <c r="AJ282" i="1" s="1"/>
  <c r="AN281" i="1"/>
  <c r="AM281" i="1"/>
  <c r="AL281" i="1"/>
  <c r="AK281" i="1"/>
  <c r="AE281" i="1"/>
  <c r="R281" i="1"/>
  <c r="AJ281" i="1" s="1"/>
  <c r="AN280" i="1"/>
  <c r="AM280" i="1"/>
  <c r="AL280" i="1"/>
  <c r="AK280" i="1"/>
  <c r="AE280" i="1"/>
  <c r="R280" i="1"/>
  <c r="AJ280" i="1" s="1"/>
  <c r="AN279" i="1"/>
  <c r="AM279" i="1"/>
  <c r="AL279" i="1"/>
  <c r="AK279" i="1"/>
  <c r="AE279" i="1"/>
  <c r="R279" i="1"/>
  <c r="AJ279" i="1" s="1"/>
  <c r="AN278" i="1"/>
  <c r="AM278" i="1"/>
  <c r="AL278" i="1"/>
  <c r="AK278" i="1"/>
  <c r="AE278" i="1"/>
  <c r="R278" i="1"/>
  <c r="AJ278" i="1" s="1"/>
  <c r="AN277" i="1"/>
  <c r="AM277" i="1"/>
  <c r="AL277" i="1"/>
  <c r="AK277" i="1"/>
  <c r="AE277" i="1"/>
  <c r="R277" i="1"/>
  <c r="AJ277" i="1" s="1"/>
  <c r="AN276" i="1"/>
  <c r="AM276" i="1"/>
  <c r="AL276" i="1"/>
  <c r="AK276" i="1"/>
  <c r="AE276" i="1"/>
  <c r="R276" i="1"/>
  <c r="AJ276" i="1" s="1"/>
  <c r="AN275" i="1"/>
  <c r="AM275" i="1"/>
  <c r="AL275" i="1"/>
  <c r="AK275" i="1"/>
  <c r="AE275" i="1"/>
  <c r="R275" i="1"/>
  <c r="AJ275" i="1" s="1"/>
  <c r="AN274" i="1"/>
  <c r="AM274" i="1"/>
  <c r="AL274" i="1"/>
  <c r="AK274" i="1"/>
  <c r="AE274" i="1"/>
  <c r="R274" i="1"/>
  <c r="AJ274" i="1" s="1"/>
  <c r="AN273" i="1"/>
  <c r="AM273" i="1"/>
  <c r="AL273" i="1"/>
  <c r="AK273" i="1"/>
  <c r="AE273" i="1"/>
  <c r="R273" i="1"/>
  <c r="AJ273" i="1" s="1"/>
  <c r="AN272" i="1"/>
  <c r="AM272" i="1"/>
  <c r="AL272" i="1"/>
  <c r="AK272" i="1"/>
  <c r="AE272" i="1"/>
  <c r="R272" i="1"/>
  <c r="AJ272" i="1" s="1"/>
  <c r="AN271" i="1"/>
  <c r="AM271" i="1"/>
  <c r="AL271" i="1"/>
  <c r="AK271" i="1"/>
  <c r="AE271" i="1"/>
  <c r="R271" i="1"/>
  <c r="AJ271" i="1" s="1"/>
  <c r="AN270" i="1"/>
  <c r="AM270" i="1"/>
  <c r="AL270" i="1"/>
  <c r="AK270" i="1"/>
  <c r="AE270" i="1"/>
  <c r="R270" i="1"/>
  <c r="AJ270" i="1" s="1"/>
  <c r="AN269" i="1"/>
  <c r="AM269" i="1"/>
  <c r="AL269" i="1"/>
  <c r="AK269" i="1"/>
  <c r="AE269" i="1"/>
  <c r="R269" i="1"/>
  <c r="AJ269" i="1" s="1"/>
  <c r="AN268" i="1"/>
  <c r="AM268" i="1"/>
  <c r="AL268" i="1"/>
  <c r="AK268" i="1"/>
  <c r="AE268" i="1"/>
  <c r="R268" i="1"/>
  <c r="AJ268" i="1" s="1"/>
  <c r="HO35" i="2" l="1"/>
  <c r="HL35" i="2"/>
  <c r="HK35" i="2"/>
  <c r="HJ35" i="2"/>
  <c r="HI35" i="2"/>
  <c r="HH35" i="2"/>
  <c r="FM35" i="2"/>
  <c r="FL35" i="2"/>
  <c r="FK35" i="2"/>
  <c r="FJ35" i="2"/>
  <c r="FI35" i="2"/>
  <c r="DM35" i="2"/>
  <c r="DL35" i="2"/>
  <c r="DK35" i="2"/>
  <c r="DJ35" i="2"/>
  <c r="CG35" i="2"/>
  <c r="DN35" i="2" s="1"/>
  <c r="BN35" i="2"/>
  <c r="BM35" i="2"/>
  <c r="BL35" i="2"/>
  <c r="BK35" i="2"/>
  <c r="AH35" i="2"/>
  <c r="BO35" i="2" s="1"/>
  <c r="HO34" i="2"/>
  <c r="HL34" i="2"/>
  <c r="HK34" i="2"/>
  <c r="HJ34" i="2"/>
  <c r="HI34" i="2"/>
  <c r="HH34" i="2"/>
  <c r="FM34" i="2"/>
  <c r="FL34" i="2"/>
  <c r="FK34" i="2"/>
  <c r="FJ34" i="2"/>
  <c r="FI34" i="2"/>
  <c r="DN34" i="2"/>
  <c r="DM34" i="2"/>
  <c r="DL34" i="2"/>
  <c r="DK34" i="2"/>
  <c r="DJ34" i="2"/>
  <c r="BN34" i="2"/>
  <c r="BM34" i="2"/>
  <c r="BL34" i="2"/>
  <c r="BK34" i="2"/>
  <c r="AH34" i="2"/>
  <c r="BO34" i="2" s="1"/>
  <c r="AN267" i="1"/>
  <c r="AM267" i="1"/>
  <c r="AL267" i="1"/>
  <c r="AK267" i="1"/>
  <c r="AE267" i="1"/>
  <c r="R267" i="1"/>
  <c r="AJ267" i="1" s="1"/>
  <c r="AN266" i="1"/>
  <c r="AM266" i="1"/>
  <c r="AL266" i="1"/>
  <c r="AK266" i="1"/>
  <c r="AE266" i="1"/>
  <c r="R266" i="1"/>
  <c r="AJ266" i="1" s="1"/>
  <c r="AN265" i="1"/>
  <c r="AM265" i="1"/>
  <c r="AL265" i="1"/>
  <c r="AK265" i="1"/>
  <c r="AE265" i="1"/>
  <c r="R265" i="1"/>
  <c r="AJ265" i="1" s="1"/>
  <c r="AN264" i="1"/>
  <c r="AM264" i="1"/>
  <c r="AL264" i="1"/>
  <c r="AK264" i="1"/>
  <c r="AE264" i="1"/>
  <c r="R264" i="1"/>
  <c r="AJ264" i="1" s="1"/>
  <c r="AN263" i="1"/>
  <c r="AM263" i="1"/>
  <c r="AL263" i="1"/>
  <c r="AK263" i="1"/>
  <c r="AE263" i="1"/>
  <c r="R263" i="1"/>
  <c r="AJ263" i="1" s="1"/>
  <c r="AN262" i="1"/>
  <c r="AM262" i="1"/>
  <c r="AL262" i="1"/>
  <c r="AK262" i="1"/>
  <c r="AE262" i="1"/>
  <c r="R262" i="1"/>
  <c r="AJ262" i="1" s="1"/>
  <c r="AN261" i="1"/>
  <c r="AM261" i="1"/>
  <c r="AL261" i="1"/>
  <c r="AK261" i="1"/>
  <c r="AE261" i="1"/>
  <c r="R261" i="1"/>
  <c r="AJ261" i="1" s="1"/>
  <c r="AN260" i="1"/>
  <c r="AM260" i="1"/>
  <c r="AL260" i="1"/>
  <c r="AK260" i="1"/>
  <c r="AE260" i="1"/>
  <c r="R260" i="1"/>
  <c r="AJ260" i="1" s="1"/>
  <c r="AN259" i="1"/>
  <c r="AM259" i="1"/>
  <c r="AL259" i="1"/>
  <c r="AK259" i="1"/>
  <c r="AE259" i="1"/>
  <c r="R259" i="1"/>
  <c r="AJ259" i="1" s="1"/>
  <c r="AN258" i="1"/>
  <c r="AM258" i="1"/>
  <c r="AL258" i="1"/>
  <c r="AK258" i="1"/>
  <c r="AE258" i="1"/>
  <c r="R258" i="1"/>
  <c r="AJ258" i="1" s="1"/>
  <c r="AN257" i="1"/>
  <c r="AM257" i="1"/>
  <c r="AL257" i="1"/>
  <c r="AK257" i="1"/>
  <c r="AE257" i="1"/>
  <c r="R257" i="1"/>
  <c r="AJ257" i="1" s="1"/>
  <c r="AN256" i="1"/>
  <c r="AM256" i="1"/>
  <c r="AL256" i="1"/>
  <c r="AK256" i="1"/>
  <c r="AE256" i="1"/>
  <c r="R256" i="1"/>
  <c r="AJ256" i="1" s="1"/>
  <c r="AN255" i="1"/>
  <c r="AM255" i="1"/>
  <c r="AL255" i="1"/>
  <c r="AK255" i="1"/>
  <c r="AE255" i="1"/>
  <c r="R255" i="1"/>
  <c r="AJ255" i="1" s="1"/>
  <c r="AN254" i="1"/>
  <c r="AM254" i="1"/>
  <c r="AL254" i="1"/>
  <c r="AK254" i="1"/>
  <c r="AE254" i="1"/>
  <c r="R254" i="1"/>
  <c r="AJ254" i="1" s="1"/>
  <c r="AN253" i="1"/>
  <c r="AM253" i="1"/>
  <c r="AL253" i="1"/>
  <c r="AK253" i="1"/>
  <c r="AE253" i="1"/>
  <c r="R253" i="1"/>
  <c r="AJ253" i="1" s="1"/>
  <c r="AN252" i="1"/>
  <c r="AM252" i="1"/>
  <c r="AL252" i="1"/>
  <c r="AK252" i="1"/>
  <c r="AE252" i="1"/>
  <c r="R252" i="1"/>
  <c r="AJ252" i="1" s="1"/>
  <c r="AN251" i="1"/>
  <c r="AM251" i="1"/>
  <c r="AL251" i="1"/>
  <c r="AK251" i="1"/>
  <c r="AE251" i="1"/>
  <c r="R251" i="1"/>
  <c r="AJ251" i="1" s="1"/>
  <c r="AN250" i="1"/>
  <c r="AM250" i="1"/>
  <c r="AL250" i="1"/>
  <c r="AK250" i="1"/>
  <c r="AE250" i="1"/>
  <c r="R250" i="1"/>
  <c r="AJ250" i="1" s="1"/>
  <c r="AN249" i="1"/>
  <c r="AM249" i="1"/>
  <c r="AL249" i="1"/>
  <c r="AK249" i="1"/>
  <c r="AE249" i="1"/>
  <c r="R249" i="1"/>
  <c r="AJ249" i="1" s="1"/>
  <c r="AN248" i="1"/>
  <c r="AM248" i="1"/>
  <c r="AL248" i="1"/>
  <c r="AK248" i="1"/>
  <c r="AE248" i="1"/>
  <c r="R248" i="1"/>
  <c r="AJ248" i="1" s="1"/>
  <c r="AN247" i="1"/>
  <c r="AM247" i="1"/>
  <c r="AL247" i="1"/>
  <c r="AK247" i="1"/>
  <c r="AE247" i="1"/>
  <c r="R247" i="1"/>
  <c r="AJ247" i="1" s="1"/>
  <c r="AN246" i="1"/>
  <c r="AM246" i="1"/>
  <c r="AL246" i="1"/>
  <c r="AK246" i="1"/>
  <c r="AE246" i="1"/>
  <c r="R246" i="1"/>
  <c r="AJ246" i="1" s="1"/>
  <c r="AN245" i="1"/>
  <c r="AM245" i="1"/>
  <c r="AL245" i="1"/>
  <c r="AK245" i="1"/>
  <c r="AE245" i="1"/>
  <c r="R245" i="1"/>
  <c r="AJ245" i="1" s="1"/>
  <c r="AN244" i="1"/>
  <c r="AM244" i="1"/>
  <c r="AL244" i="1"/>
  <c r="AK244" i="1"/>
  <c r="AE244" i="1"/>
  <c r="R244" i="1"/>
  <c r="AJ244" i="1" s="1"/>
  <c r="AN243" i="1"/>
  <c r="AM243" i="1"/>
  <c r="AL243" i="1"/>
  <c r="AK243" i="1"/>
  <c r="AE243" i="1"/>
  <c r="R243" i="1"/>
  <c r="AJ243" i="1" s="1"/>
  <c r="AN242" i="1"/>
  <c r="AM242" i="1"/>
  <c r="AL242" i="1"/>
  <c r="AK242" i="1"/>
  <c r="AE242" i="1"/>
  <c r="R242" i="1"/>
  <c r="AJ242" i="1" s="1"/>
  <c r="AN241" i="1"/>
  <c r="AM241" i="1"/>
  <c r="AL241" i="1"/>
  <c r="AK241" i="1"/>
  <c r="AE241" i="1"/>
  <c r="R241" i="1"/>
  <c r="AJ241" i="1" s="1"/>
  <c r="AN240" i="1"/>
  <c r="AM240" i="1"/>
  <c r="AL240" i="1"/>
  <c r="AK240" i="1"/>
  <c r="AE240" i="1"/>
  <c r="R240" i="1"/>
  <c r="AJ240" i="1" s="1"/>
  <c r="AN239" i="1"/>
  <c r="AM239" i="1"/>
  <c r="AL239" i="1"/>
  <c r="AK239" i="1"/>
  <c r="AE239" i="1"/>
  <c r="R239" i="1"/>
  <c r="AJ239" i="1" s="1"/>
  <c r="AN238" i="1"/>
  <c r="AM238" i="1"/>
  <c r="AL238" i="1"/>
  <c r="AK238" i="1"/>
  <c r="AE238" i="1"/>
  <c r="R238" i="1"/>
  <c r="AJ238" i="1" s="1"/>
  <c r="AN237" i="1"/>
  <c r="AM237" i="1"/>
  <c r="AL237" i="1"/>
  <c r="AK237" i="1"/>
  <c r="AE237" i="1"/>
  <c r="R237" i="1"/>
  <c r="AJ237" i="1" s="1"/>
  <c r="AN236" i="1"/>
  <c r="AM236" i="1"/>
  <c r="AL236" i="1"/>
  <c r="AK236" i="1"/>
  <c r="AE236" i="1"/>
  <c r="R236" i="1"/>
  <c r="AJ236" i="1" s="1"/>
  <c r="AN235" i="1"/>
  <c r="AM235" i="1"/>
  <c r="AL235" i="1"/>
  <c r="AK235" i="1"/>
  <c r="AE235" i="1"/>
  <c r="R235" i="1"/>
  <c r="AJ235" i="1" s="1"/>
  <c r="AN234" i="1"/>
  <c r="AM234" i="1"/>
  <c r="AL234" i="1"/>
  <c r="AK234" i="1"/>
  <c r="AE234" i="1"/>
  <c r="R234" i="1"/>
  <c r="AJ234" i="1" s="1"/>
  <c r="AN233" i="1"/>
  <c r="AM233" i="1"/>
  <c r="AL233" i="1"/>
  <c r="AK233" i="1"/>
  <c r="AE233" i="1"/>
  <c r="R233" i="1"/>
  <c r="AJ233" i="1" s="1"/>
  <c r="AN232" i="1"/>
  <c r="AM232" i="1"/>
  <c r="AL232" i="1"/>
  <c r="AK232" i="1"/>
  <c r="AE232" i="1"/>
  <c r="R232" i="1"/>
  <c r="AJ232" i="1" s="1"/>
  <c r="AN231" i="1"/>
  <c r="AM231" i="1"/>
  <c r="AL231" i="1"/>
  <c r="AK231" i="1"/>
  <c r="AE231" i="1"/>
  <c r="R231" i="1"/>
  <c r="AJ231" i="1" s="1"/>
  <c r="AN230" i="1"/>
  <c r="AM230" i="1"/>
  <c r="AL230" i="1"/>
  <c r="AK230" i="1"/>
  <c r="AE230" i="1"/>
  <c r="R230" i="1"/>
  <c r="AJ230" i="1" s="1"/>
  <c r="AN229" i="1"/>
  <c r="AM229" i="1"/>
  <c r="AL229" i="1"/>
  <c r="AK229" i="1"/>
  <c r="AE229" i="1"/>
  <c r="R229" i="1"/>
  <c r="AJ229" i="1" s="1"/>
  <c r="AN228" i="1"/>
  <c r="AM228" i="1"/>
  <c r="AL228" i="1"/>
  <c r="AK228" i="1"/>
  <c r="AE228" i="1"/>
  <c r="R228" i="1"/>
  <c r="AJ228" i="1" s="1"/>
  <c r="AN227" i="1"/>
  <c r="AM227" i="1"/>
  <c r="AL227" i="1"/>
  <c r="AK227" i="1"/>
  <c r="AE227" i="1"/>
  <c r="R227" i="1"/>
  <c r="AJ227" i="1" s="1"/>
  <c r="AN226" i="1"/>
  <c r="AM226" i="1"/>
  <c r="AL226" i="1"/>
  <c r="AK226" i="1"/>
  <c r="AE226" i="1"/>
  <c r="R226" i="1"/>
  <c r="AJ226" i="1" s="1"/>
  <c r="HO33" i="2" l="1"/>
  <c r="HL33" i="2"/>
  <c r="HK33" i="2"/>
  <c r="HJ33" i="2"/>
  <c r="HI33" i="2"/>
  <c r="HH33" i="2"/>
  <c r="FM33" i="2"/>
  <c r="FL33" i="2"/>
  <c r="FK33" i="2"/>
  <c r="FJ33" i="2"/>
  <c r="FI33" i="2"/>
  <c r="DM33" i="2"/>
  <c r="DL33" i="2"/>
  <c r="DK33" i="2"/>
  <c r="DJ33" i="2"/>
  <c r="CG33" i="2"/>
  <c r="DN33" i="2" s="1"/>
  <c r="BN33" i="2"/>
  <c r="BM33" i="2"/>
  <c r="BL33" i="2"/>
  <c r="BK33" i="2"/>
  <c r="AH33" i="2"/>
  <c r="BO33" i="2" s="1"/>
  <c r="HO32" i="2"/>
  <c r="HL32" i="2"/>
  <c r="HK32" i="2"/>
  <c r="HJ32" i="2"/>
  <c r="HI32" i="2"/>
  <c r="HH32" i="2"/>
  <c r="FL32" i="2"/>
  <c r="FK32" i="2"/>
  <c r="FJ32" i="2"/>
  <c r="FI32" i="2"/>
  <c r="EF32" i="2"/>
  <c r="FM32" i="2" s="1"/>
  <c r="DM32" i="2"/>
  <c r="DL32" i="2"/>
  <c r="DK32" i="2"/>
  <c r="DJ32" i="2"/>
  <c r="CG32" i="2"/>
  <c r="DN32" i="2" s="1"/>
  <c r="BN32" i="2"/>
  <c r="BM32" i="2"/>
  <c r="BL32" i="2"/>
  <c r="BK32" i="2"/>
  <c r="AH32" i="2"/>
  <c r="BO32" i="2" s="1"/>
  <c r="AN225" i="1"/>
  <c r="AM225" i="1"/>
  <c r="AL225" i="1"/>
  <c r="AK225" i="1"/>
  <c r="AE225" i="1"/>
  <c r="R225" i="1"/>
  <c r="AJ225" i="1" s="1"/>
  <c r="AN224" i="1"/>
  <c r="AM224" i="1"/>
  <c r="AL224" i="1"/>
  <c r="AK224" i="1"/>
  <c r="AE224" i="1"/>
  <c r="R224" i="1"/>
  <c r="AJ224" i="1" s="1"/>
  <c r="AN223" i="1"/>
  <c r="AM223" i="1"/>
  <c r="AL223" i="1"/>
  <c r="AK223" i="1"/>
  <c r="AE223" i="1"/>
  <c r="R223" i="1"/>
  <c r="AJ223" i="1" s="1"/>
  <c r="AN222" i="1"/>
  <c r="AM222" i="1"/>
  <c r="AL222" i="1"/>
  <c r="AK222" i="1"/>
  <c r="AE222" i="1"/>
  <c r="R222" i="1"/>
  <c r="AJ222" i="1" s="1"/>
  <c r="AN221" i="1"/>
  <c r="AM221" i="1"/>
  <c r="AL221" i="1"/>
  <c r="AK221" i="1"/>
  <c r="AE221" i="1"/>
  <c r="R221" i="1"/>
  <c r="AJ221" i="1" s="1"/>
  <c r="AN220" i="1"/>
  <c r="AM220" i="1"/>
  <c r="AL220" i="1"/>
  <c r="AK220" i="1"/>
  <c r="AE220" i="1"/>
  <c r="R220" i="1"/>
  <c r="AJ220" i="1" s="1"/>
  <c r="AN219" i="1"/>
  <c r="AM219" i="1"/>
  <c r="AL219" i="1"/>
  <c r="AK219" i="1"/>
  <c r="AE219" i="1"/>
  <c r="R219" i="1"/>
  <c r="AJ219" i="1" s="1"/>
  <c r="AN218" i="1"/>
  <c r="AM218" i="1"/>
  <c r="AL218" i="1"/>
  <c r="AK218" i="1"/>
  <c r="AE218" i="1"/>
  <c r="R218" i="1"/>
  <c r="AJ218" i="1" s="1"/>
  <c r="AN217" i="1"/>
  <c r="AM217" i="1"/>
  <c r="AL217" i="1"/>
  <c r="AK217" i="1"/>
  <c r="AE217" i="1"/>
  <c r="R217" i="1"/>
  <c r="AJ217" i="1" s="1"/>
  <c r="AN216" i="1"/>
  <c r="AM216" i="1"/>
  <c r="AL216" i="1"/>
  <c r="AK216" i="1"/>
  <c r="AE216" i="1"/>
  <c r="R216" i="1"/>
  <c r="AJ216" i="1" s="1"/>
  <c r="AN215" i="1"/>
  <c r="AM215" i="1"/>
  <c r="AL215" i="1"/>
  <c r="AK215" i="1"/>
  <c r="AE215" i="1"/>
  <c r="R215" i="1"/>
  <c r="AJ215" i="1" s="1"/>
  <c r="AN214" i="1"/>
  <c r="AM214" i="1"/>
  <c r="AL214" i="1"/>
  <c r="AK214" i="1"/>
  <c r="AE214" i="1"/>
  <c r="R214" i="1"/>
  <c r="AJ214" i="1" s="1"/>
  <c r="AN213" i="1"/>
  <c r="AM213" i="1"/>
  <c r="AL213" i="1"/>
  <c r="AK213" i="1"/>
  <c r="AE213" i="1"/>
  <c r="R213" i="1"/>
  <c r="AJ213" i="1" s="1"/>
  <c r="AN212" i="1"/>
  <c r="AM212" i="1"/>
  <c r="AL212" i="1"/>
  <c r="AK212" i="1"/>
  <c r="AE212" i="1"/>
  <c r="R212" i="1"/>
  <c r="AJ212" i="1" s="1"/>
  <c r="AN211" i="1"/>
  <c r="AM211" i="1"/>
  <c r="AL211" i="1"/>
  <c r="AK211" i="1"/>
  <c r="AE211" i="1"/>
  <c r="R211" i="1"/>
  <c r="AJ211" i="1" s="1"/>
  <c r="AN210" i="1"/>
  <c r="AM210" i="1"/>
  <c r="AL210" i="1"/>
  <c r="AK210" i="1"/>
  <c r="AE210" i="1"/>
  <c r="R210" i="1"/>
  <c r="AJ210" i="1" s="1"/>
  <c r="AN209" i="1"/>
  <c r="AM209" i="1"/>
  <c r="AL209" i="1"/>
  <c r="AK209" i="1"/>
  <c r="AE209" i="1"/>
  <c r="R209" i="1"/>
  <c r="AJ209" i="1" s="1"/>
  <c r="HO31" i="2" l="1"/>
  <c r="HK31" i="2"/>
  <c r="HJ31" i="2"/>
  <c r="HI31" i="2"/>
  <c r="HH31" i="2"/>
  <c r="GE31" i="2"/>
  <c r="HL31" i="2" s="1"/>
  <c r="FM31" i="2"/>
  <c r="FL31" i="2"/>
  <c r="FK31" i="2"/>
  <c r="FJ31" i="2"/>
  <c r="FI31" i="2"/>
  <c r="EF31" i="2"/>
  <c r="DM31" i="2"/>
  <c r="DL31" i="2"/>
  <c r="DK31" i="2"/>
  <c r="DJ31" i="2"/>
  <c r="CG31" i="2"/>
  <c r="DN31" i="2" s="1"/>
  <c r="BO31" i="2"/>
  <c r="BN31" i="2"/>
  <c r="BM31" i="2"/>
  <c r="BL31" i="2"/>
  <c r="BK31" i="2"/>
  <c r="AH31" i="2"/>
  <c r="HO30" i="2"/>
  <c r="HL30" i="2"/>
  <c r="HK30" i="2"/>
  <c r="HJ30" i="2"/>
  <c r="HI30" i="2"/>
  <c r="HH30" i="2"/>
  <c r="FM30" i="2"/>
  <c r="FL30" i="2"/>
  <c r="FK30" i="2"/>
  <c r="FJ30" i="2"/>
  <c r="FI30" i="2"/>
  <c r="DM30" i="2"/>
  <c r="DL30" i="2"/>
  <c r="DK30" i="2"/>
  <c r="DJ30" i="2"/>
  <c r="CG30" i="2"/>
  <c r="DN30" i="2" s="1"/>
  <c r="BN30" i="2"/>
  <c r="BM30" i="2"/>
  <c r="BL30" i="2"/>
  <c r="BK30" i="2"/>
  <c r="AH30" i="2"/>
  <c r="BO30" i="2" s="1"/>
  <c r="HO29" i="2"/>
  <c r="HL29" i="2"/>
  <c r="HK29" i="2"/>
  <c r="HJ29" i="2"/>
  <c r="HI29" i="2"/>
  <c r="HH29" i="2"/>
  <c r="FM29" i="2"/>
  <c r="FL29" i="2"/>
  <c r="FK29" i="2"/>
  <c r="FJ29" i="2"/>
  <c r="FI29" i="2"/>
  <c r="DN29" i="2"/>
  <c r="DM29" i="2"/>
  <c r="DL29" i="2"/>
  <c r="DK29" i="2"/>
  <c r="DJ29" i="2"/>
  <c r="CG29" i="2"/>
  <c r="BN29" i="2"/>
  <c r="BM29" i="2"/>
  <c r="BL29" i="2"/>
  <c r="BK29" i="2"/>
  <c r="AH29" i="2"/>
  <c r="BO29" i="2" s="1"/>
  <c r="HO28" i="2"/>
  <c r="HL28" i="2"/>
  <c r="HK28" i="2"/>
  <c r="HJ28" i="2"/>
  <c r="HI28" i="2"/>
  <c r="HH28" i="2"/>
  <c r="FM28" i="2"/>
  <c r="FL28" i="2"/>
  <c r="FK28" i="2"/>
  <c r="FJ28" i="2"/>
  <c r="FI28" i="2"/>
  <c r="DN28" i="2"/>
  <c r="DM28" i="2"/>
  <c r="DL28" i="2"/>
  <c r="DK28" i="2"/>
  <c r="DJ28" i="2"/>
  <c r="BN28" i="2"/>
  <c r="BM28" i="2"/>
  <c r="BL28" i="2"/>
  <c r="BK28" i="2"/>
  <c r="AH28" i="2"/>
  <c r="BO28" i="2" s="1"/>
  <c r="HO27" i="2"/>
  <c r="HL27" i="2"/>
  <c r="HK27" i="2"/>
  <c r="HJ27" i="2"/>
  <c r="HI27" i="2"/>
  <c r="HH27" i="2"/>
  <c r="FM27" i="2"/>
  <c r="FL27" i="2"/>
  <c r="FK27" i="2"/>
  <c r="FJ27" i="2"/>
  <c r="FI27" i="2"/>
  <c r="DM27" i="2"/>
  <c r="DL27" i="2"/>
  <c r="DK27" i="2"/>
  <c r="DJ27" i="2"/>
  <c r="CG27" i="2"/>
  <c r="DN27" i="2" s="1"/>
  <c r="BN27" i="2"/>
  <c r="BM27" i="2"/>
  <c r="BL27" i="2"/>
  <c r="BK27" i="2"/>
  <c r="AH27" i="2"/>
  <c r="BO27" i="2" s="1"/>
  <c r="HO26" i="2"/>
  <c r="HL26" i="2"/>
  <c r="HK26" i="2"/>
  <c r="HJ26" i="2"/>
  <c r="HI26" i="2"/>
  <c r="HH26" i="2"/>
  <c r="FM26" i="2"/>
  <c r="FL26" i="2"/>
  <c r="FK26" i="2"/>
  <c r="FJ26" i="2"/>
  <c r="FI26" i="2"/>
  <c r="DM26" i="2"/>
  <c r="DL26" i="2"/>
  <c r="DK26" i="2"/>
  <c r="DJ26" i="2"/>
  <c r="CG26" i="2"/>
  <c r="DN26" i="2" s="1"/>
  <c r="BN26" i="2"/>
  <c r="BM26" i="2"/>
  <c r="BL26" i="2"/>
  <c r="BK26" i="2"/>
  <c r="AH26" i="2"/>
  <c r="BO26" i="2" s="1"/>
  <c r="HO25" i="2"/>
  <c r="HL25" i="2"/>
  <c r="HK25" i="2"/>
  <c r="HJ25" i="2"/>
  <c r="HI25" i="2"/>
  <c r="HH25" i="2"/>
  <c r="FL25" i="2"/>
  <c r="FK25" i="2"/>
  <c r="FJ25" i="2"/>
  <c r="FI25" i="2"/>
  <c r="EF25" i="2"/>
  <c r="FM25" i="2" s="1"/>
  <c r="DM25" i="2"/>
  <c r="DL25" i="2"/>
  <c r="DK25" i="2"/>
  <c r="DJ25" i="2"/>
  <c r="CG25" i="2"/>
  <c r="DN25" i="2" s="1"/>
  <c r="BN25" i="2"/>
  <c r="BM25" i="2"/>
  <c r="BL25" i="2"/>
  <c r="BK25" i="2"/>
  <c r="AH25" i="2"/>
  <c r="BO25" i="2" s="1"/>
  <c r="HO24" i="2"/>
  <c r="HL24" i="2"/>
  <c r="HK24" i="2"/>
  <c r="HJ24" i="2"/>
  <c r="HI24" i="2"/>
  <c r="HH24" i="2"/>
  <c r="FM24" i="2"/>
  <c r="FL24" i="2"/>
  <c r="FK24" i="2"/>
  <c r="FJ24" i="2"/>
  <c r="FI24" i="2"/>
  <c r="DN24" i="2"/>
  <c r="DM24" i="2"/>
  <c r="DL24" i="2"/>
  <c r="DK24" i="2"/>
  <c r="DJ24" i="2"/>
  <c r="BN24" i="2"/>
  <c r="BM24" i="2"/>
  <c r="BL24" i="2"/>
  <c r="BK24" i="2"/>
  <c r="AH24" i="2"/>
  <c r="BO24" i="2" s="1"/>
  <c r="HO23" i="2"/>
  <c r="HL23" i="2"/>
  <c r="HK23" i="2"/>
  <c r="HJ23" i="2"/>
  <c r="HI23" i="2"/>
  <c r="HH23" i="2"/>
  <c r="FL23" i="2"/>
  <c r="FK23" i="2"/>
  <c r="FJ23" i="2"/>
  <c r="FI23" i="2"/>
  <c r="EF23" i="2"/>
  <c r="FM23" i="2" s="1"/>
  <c r="DM23" i="2"/>
  <c r="DL23" i="2"/>
  <c r="DK23" i="2"/>
  <c r="DJ23" i="2"/>
  <c r="CG23" i="2"/>
  <c r="DN23" i="2" s="1"/>
  <c r="BN23" i="2"/>
  <c r="BM23" i="2"/>
  <c r="BL23" i="2"/>
  <c r="BK23" i="2"/>
  <c r="AH23" i="2"/>
  <c r="BO23" i="2" s="1"/>
  <c r="HO22" i="2"/>
  <c r="HL22" i="2"/>
  <c r="HK22" i="2"/>
  <c r="HJ22" i="2"/>
  <c r="HI22" i="2"/>
  <c r="HH22" i="2"/>
  <c r="FL22" i="2"/>
  <c r="FK22" i="2"/>
  <c r="FJ22" i="2"/>
  <c r="FI22" i="2"/>
  <c r="EF22" i="2"/>
  <c r="FM22" i="2" s="1"/>
  <c r="DM22" i="2"/>
  <c r="DL22" i="2"/>
  <c r="DK22" i="2"/>
  <c r="DJ22" i="2"/>
  <c r="CG22" i="2"/>
  <c r="DN22" i="2" s="1"/>
  <c r="BN22" i="2"/>
  <c r="BM22" i="2"/>
  <c r="BL22" i="2"/>
  <c r="BK22" i="2"/>
  <c r="AH22" i="2"/>
  <c r="BO22" i="2" s="1"/>
  <c r="HO21" i="2"/>
  <c r="HL21" i="2"/>
  <c r="HK21" i="2"/>
  <c r="HJ21" i="2"/>
  <c r="HI21" i="2"/>
  <c r="HH21" i="2"/>
  <c r="FM21" i="2"/>
  <c r="FL21" i="2"/>
  <c r="FK21" i="2"/>
  <c r="FJ21" i="2"/>
  <c r="FI21" i="2"/>
  <c r="DN21" i="2"/>
  <c r="DM21" i="2"/>
  <c r="DL21" i="2"/>
  <c r="DK21" i="2"/>
  <c r="DJ21" i="2"/>
  <c r="CG21" i="2"/>
  <c r="BN21" i="2"/>
  <c r="BM21" i="2"/>
  <c r="BL21" i="2"/>
  <c r="BK21" i="2"/>
  <c r="AH21" i="2"/>
  <c r="BO21" i="2" s="1"/>
  <c r="HO20" i="2"/>
  <c r="HL20" i="2"/>
  <c r="HK20" i="2"/>
  <c r="HJ20" i="2"/>
  <c r="HI20" i="2"/>
  <c r="HH20" i="2"/>
  <c r="FM20" i="2"/>
  <c r="FL20" i="2"/>
  <c r="FK20" i="2"/>
  <c r="FJ20" i="2"/>
  <c r="FI20" i="2"/>
  <c r="DM20" i="2"/>
  <c r="DL20" i="2"/>
  <c r="DK20" i="2"/>
  <c r="DJ20" i="2"/>
  <c r="CG20" i="2"/>
  <c r="DN20" i="2" s="1"/>
  <c r="BN20" i="2"/>
  <c r="BM20" i="2"/>
  <c r="BL20" i="2"/>
  <c r="BK20" i="2"/>
  <c r="AH20" i="2"/>
  <c r="BO20" i="2" s="1"/>
  <c r="HO19" i="2"/>
  <c r="HL19" i="2"/>
  <c r="HK19" i="2"/>
  <c r="HJ19" i="2"/>
  <c r="HI19" i="2"/>
  <c r="HH19" i="2"/>
  <c r="FM19" i="2"/>
  <c r="FL19" i="2"/>
  <c r="FK19" i="2"/>
  <c r="FJ19" i="2"/>
  <c r="FI19" i="2"/>
  <c r="DM19" i="2"/>
  <c r="DL19" i="2"/>
  <c r="DK19" i="2"/>
  <c r="DJ19" i="2"/>
  <c r="CG19" i="2"/>
  <c r="DN19" i="2" s="1"/>
  <c r="BN19" i="2"/>
  <c r="BM19" i="2"/>
  <c r="BL19" i="2"/>
  <c r="BK19" i="2"/>
  <c r="AH19" i="2"/>
  <c r="BO19" i="2" s="1"/>
  <c r="HO18" i="2"/>
  <c r="HL18" i="2"/>
  <c r="HK18" i="2"/>
  <c r="HJ18" i="2"/>
  <c r="HI18" i="2"/>
  <c r="HH18" i="2"/>
  <c r="FM18" i="2"/>
  <c r="FL18" i="2"/>
  <c r="FK18" i="2"/>
  <c r="FJ18" i="2"/>
  <c r="FI18" i="2"/>
  <c r="DN18" i="2"/>
  <c r="DM18" i="2"/>
  <c r="DL18" i="2"/>
  <c r="DK18" i="2"/>
  <c r="DJ18" i="2"/>
  <c r="BN18" i="2"/>
  <c r="BM18" i="2"/>
  <c r="BL18" i="2"/>
  <c r="BK18" i="2"/>
  <c r="AH18" i="2"/>
  <c r="BO18" i="2" s="1"/>
  <c r="AN208" i="1"/>
  <c r="AM208" i="1"/>
  <c r="AL208" i="1"/>
  <c r="AK208" i="1"/>
  <c r="AE208" i="1"/>
  <c r="R208" i="1"/>
  <c r="AJ208" i="1" s="1"/>
  <c r="AN207" i="1"/>
  <c r="AM207" i="1"/>
  <c r="AL207" i="1"/>
  <c r="AK207" i="1"/>
  <c r="AE207" i="1"/>
  <c r="R207" i="1"/>
  <c r="AJ207" i="1" s="1"/>
  <c r="AN206" i="1"/>
  <c r="AM206" i="1"/>
  <c r="AL206" i="1"/>
  <c r="AK206" i="1"/>
  <c r="AE206" i="1"/>
  <c r="R206" i="1"/>
  <c r="AJ206" i="1" s="1"/>
  <c r="AN205" i="1"/>
  <c r="AM205" i="1"/>
  <c r="AL205" i="1"/>
  <c r="AK205" i="1"/>
  <c r="AE205" i="1"/>
  <c r="R205" i="1"/>
  <c r="AJ205" i="1" s="1"/>
  <c r="AN204" i="1"/>
  <c r="AM204" i="1"/>
  <c r="AL204" i="1"/>
  <c r="AK204" i="1"/>
  <c r="AE204" i="1"/>
  <c r="R204" i="1"/>
  <c r="AJ204" i="1" s="1"/>
  <c r="AN203" i="1"/>
  <c r="AM203" i="1"/>
  <c r="AL203" i="1"/>
  <c r="AK203" i="1"/>
  <c r="AE203" i="1"/>
  <c r="R203" i="1"/>
  <c r="AJ203" i="1" s="1"/>
  <c r="AN202" i="1"/>
  <c r="AM202" i="1"/>
  <c r="AL202" i="1"/>
  <c r="AK202" i="1"/>
  <c r="AE202" i="1"/>
  <c r="R202" i="1"/>
  <c r="AJ202" i="1" s="1"/>
  <c r="AN201" i="1"/>
  <c r="AM201" i="1"/>
  <c r="AL201" i="1"/>
  <c r="AK201" i="1"/>
  <c r="AE201" i="1"/>
  <c r="R201" i="1"/>
  <c r="AJ201" i="1" s="1"/>
  <c r="AN200" i="1"/>
  <c r="AM200" i="1"/>
  <c r="AL200" i="1"/>
  <c r="AK200" i="1"/>
  <c r="AE200" i="1"/>
  <c r="R200" i="1"/>
  <c r="AJ200" i="1" s="1"/>
  <c r="AN199" i="1"/>
  <c r="AM199" i="1"/>
  <c r="AL199" i="1"/>
  <c r="AK199" i="1"/>
  <c r="AE199" i="1"/>
  <c r="R199" i="1"/>
  <c r="AJ199" i="1" s="1"/>
  <c r="AN198" i="1"/>
  <c r="AM198" i="1"/>
  <c r="AL198" i="1"/>
  <c r="AK198" i="1"/>
  <c r="AE198" i="1"/>
  <c r="R198" i="1"/>
  <c r="AJ198" i="1" s="1"/>
  <c r="AN197" i="1"/>
  <c r="AM197" i="1"/>
  <c r="AL197" i="1"/>
  <c r="AK197" i="1"/>
  <c r="AE197" i="1"/>
  <c r="R197" i="1"/>
  <c r="AJ197" i="1" s="1"/>
  <c r="AN196" i="1"/>
  <c r="AM196" i="1"/>
  <c r="AL196" i="1"/>
  <c r="AK196" i="1"/>
  <c r="AE196" i="1"/>
  <c r="R196" i="1"/>
  <c r="AJ196" i="1" s="1"/>
  <c r="AN195" i="1"/>
  <c r="AM195" i="1"/>
  <c r="AL195" i="1"/>
  <c r="AK195" i="1"/>
  <c r="AE195" i="1"/>
  <c r="R195" i="1"/>
  <c r="AJ195" i="1" s="1"/>
  <c r="AN194" i="1"/>
  <c r="AM194" i="1"/>
  <c r="AL194" i="1"/>
  <c r="AK194" i="1"/>
  <c r="AE194" i="1"/>
  <c r="R194" i="1"/>
  <c r="AJ194" i="1" s="1"/>
  <c r="AN193" i="1"/>
  <c r="AM193" i="1"/>
  <c r="AL193" i="1"/>
  <c r="AK193" i="1"/>
  <c r="AE193" i="1"/>
  <c r="R193" i="1"/>
  <c r="AJ193" i="1" s="1"/>
  <c r="AN192" i="1"/>
  <c r="AM192" i="1"/>
  <c r="AL192" i="1"/>
  <c r="AK192" i="1"/>
  <c r="AE192" i="1"/>
  <c r="R192" i="1"/>
  <c r="AJ192" i="1" s="1"/>
  <c r="AN191" i="1"/>
  <c r="AM191" i="1"/>
  <c r="AL191" i="1"/>
  <c r="AK191" i="1"/>
  <c r="AE191" i="1"/>
  <c r="R191" i="1"/>
  <c r="AJ191" i="1" s="1"/>
  <c r="AN190" i="1"/>
  <c r="AM190" i="1"/>
  <c r="AL190" i="1"/>
  <c r="AK190" i="1"/>
  <c r="AE190" i="1"/>
  <c r="R190" i="1"/>
  <c r="AJ190" i="1" s="1"/>
  <c r="AN189" i="1"/>
  <c r="AM189" i="1"/>
  <c r="AL189" i="1"/>
  <c r="AK189" i="1"/>
  <c r="AE189" i="1"/>
  <c r="R189" i="1"/>
  <c r="AJ189" i="1" s="1"/>
  <c r="AN188" i="1"/>
  <c r="AM188" i="1"/>
  <c r="AL188" i="1"/>
  <c r="AK188" i="1"/>
  <c r="AE188" i="1"/>
  <c r="R188" i="1"/>
  <c r="AJ188" i="1" s="1"/>
  <c r="AN187" i="1"/>
  <c r="AM187" i="1"/>
  <c r="AL187" i="1"/>
  <c r="AK187" i="1"/>
  <c r="AE187" i="1"/>
  <c r="R187" i="1"/>
  <c r="AJ187" i="1" s="1"/>
  <c r="AN186" i="1"/>
  <c r="AM186" i="1"/>
  <c r="AL186" i="1"/>
  <c r="AK186" i="1"/>
  <c r="AE186" i="1"/>
  <c r="R186" i="1"/>
  <c r="AJ186" i="1" s="1"/>
  <c r="AN185" i="1"/>
  <c r="AM185" i="1"/>
  <c r="AL185" i="1"/>
  <c r="AK185" i="1"/>
  <c r="AE185" i="1"/>
  <c r="R185" i="1"/>
  <c r="AJ185" i="1" s="1"/>
  <c r="AN184" i="1"/>
  <c r="AM184" i="1"/>
  <c r="AL184" i="1"/>
  <c r="AK184" i="1"/>
  <c r="AE184" i="1"/>
  <c r="R184" i="1"/>
  <c r="AJ184" i="1" s="1"/>
  <c r="AN183" i="1"/>
  <c r="AM183" i="1"/>
  <c r="AL183" i="1"/>
  <c r="AK183" i="1"/>
  <c r="AE183" i="1"/>
  <c r="R183" i="1"/>
  <c r="AJ183" i="1" s="1"/>
  <c r="AN182" i="1"/>
  <c r="AM182" i="1"/>
  <c r="AL182" i="1"/>
  <c r="AK182" i="1"/>
  <c r="AE182" i="1"/>
  <c r="R182" i="1"/>
  <c r="AJ182" i="1" s="1"/>
  <c r="AN181" i="1"/>
  <c r="AM181" i="1"/>
  <c r="AL181" i="1"/>
  <c r="AK181" i="1"/>
  <c r="AE181" i="1"/>
  <c r="R181" i="1"/>
  <c r="AJ181" i="1" s="1"/>
  <c r="AN180" i="1"/>
  <c r="AM180" i="1"/>
  <c r="AL180" i="1"/>
  <c r="AK180" i="1"/>
  <c r="AE180" i="1"/>
  <c r="R180" i="1"/>
  <c r="AJ180" i="1" s="1"/>
  <c r="AN179" i="1"/>
  <c r="AM179" i="1"/>
  <c r="AL179" i="1"/>
  <c r="AK179" i="1"/>
  <c r="AE179" i="1"/>
  <c r="R179" i="1"/>
  <c r="AJ179" i="1" s="1"/>
  <c r="AN178" i="1"/>
  <c r="AM178" i="1"/>
  <c r="AL178" i="1"/>
  <c r="AK178" i="1"/>
  <c r="AE178" i="1"/>
  <c r="R178" i="1"/>
  <c r="AJ178" i="1" s="1"/>
  <c r="AN177" i="1"/>
  <c r="AM177" i="1"/>
  <c r="AL177" i="1"/>
  <c r="AK177" i="1"/>
  <c r="AE177" i="1"/>
  <c r="R177" i="1"/>
  <c r="AJ177" i="1" s="1"/>
  <c r="AN176" i="1"/>
  <c r="AM176" i="1"/>
  <c r="AL176" i="1"/>
  <c r="AK176" i="1"/>
  <c r="AE176" i="1"/>
  <c r="R176" i="1"/>
  <c r="AJ176" i="1" s="1"/>
  <c r="AN175" i="1"/>
  <c r="AM175" i="1"/>
  <c r="AL175" i="1"/>
  <c r="AK175" i="1"/>
  <c r="AE175" i="1"/>
  <c r="R175" i="1"/>
  <c r="AJ175" i="1" s="1"/>
  <c r="AN174" i="1"/>
  <c r="AM174" i="1"/>
  <c r="AL174" i="1"/>
  <c r="AK174" i="1"/>
  <c r="AE174" i="1"/>
  <c r="R174" i="1"/>
  <c r="AJ174" i="1" s="1"/>
  <c r="AN173" i="1"/>
  <c r="AM173" i="1"/>
  <c r="AL173" i="1"/>
  <c r="AK173" i="1"/>
  <c r="AE173" i="1"/>
  <c r="R173" i="1"/>
  <c r="AJ173" i="1" s="1"/>
  <c r="AN172" i="1"/>
  <c r="AM172" i="1"/>
  <c r="AL172" i="1"/>
  <c r="AK172" i="1"/>
  <c r="AE172" i="1"/>
  <c r="R172" i="1"/>
  <c r="AJ172" i="1" s="1"/>
  <c r="AN171" i="1"/>
  <c r="AM171" i="1"/>
  <c r="AL171" i="1"/>
  <c r="AK171" i="1"/>
  <c r="AE171" i="1"/>
  <c r="R171" i="1"/>
  <c r="AJ171" i="1" s="1"/>
  <c r="AN170" i="1"/>
  <c r="AM170" i="1"/>
  <c r="AL170" i="1"/>
  <c r="AK170" i="1"/>
  <c r="AE170" i="1"/>
  <c r="R170" i="1"/>
  <c r="AJ170" i="1" s="1"/>
  <c r="AN169" i="1"/>
  <c r="AM169" i="1"/>
  <c r="AL169" i="1"/>
  <c r="AK169" i="1"/>
  <c r="AE169" i="1"/>
  <c r="R169" i="1"/>
  <c r="AJ169" i="1" s="1"/>
  <c r="AN168" i="1"/>
  <c r="AM168" i="1"/>
  <c r="AL168" i="1"/>
  <c r="AK168" i="1"/>
  <c r="AE168" i="1"/>
  <c r="R168" i="1"/>
  <c r="AJ168" i="1" s="1"/>
  <c r="AN167" i="1"/>
  <c r="AM167" i="1"/>
  <c r="AL167" i="1"/>
  <c r="AK167" i="1"/>
  <c r="AE167" i="1"/>
  <c r="R167" i="1"/>
  <c r="AJ167" i="1" s="1"/>
  <c r="AN166" i="1"/>
  <c r="AM166" i="1"/>
  <c r="AL166" i="1"/>
  <c r="AK166" i="1"/>
  <c r="AE166" i="1"/>
  <c r="R166" i="1"/>
  <c r="AJ166" i="1" s="1"/>
  <c r="AN165" i="1"/>
  <c r="AM165" i="1"/>
  <c r="AL165" i="1"/>
  <c r="AK165" i="1"/>
  <c r="AE165" i="1"/>
  <c r="R165" i="1"/>
  <c r="AJ165" i="1" s="1"/>
  <c r="AN164" i="1"/>
  <c r="AM164" i="1"/>
  <c r="AL164" i="1"/>
  <c r="AK164" i="1"/>
  <c r="AE164" i="1"/>
  <c r="R164" i="1"/>
  <c r="AJ164" i="1" s="1"/>
  <c r="AN163" i="1"/>
  <c r="AM163" i="1"/>
  <c r="AL163" i="1"/>
  <c r="AK163" i="1"/>
  <c r="AE163" i="1"/>
  <c r="R163" i="1"/>
  <c r="AJ163" i="1" s="1"/>
  <c r="AN162" i="1"/>
  <c r="AM162" i="1"/>
  <c r="AL162" i="1"/>
  <c r="AK162" i="1"/>
  <c r="AE162" i="1"/>
  <c r="R162" i="1"/>
  <c r="AJ162" i="1" s="1"/>
  <c r="AN161" i="1"/>
  <c r="AM161" i="1"/>
  <c r="AL161" i="1"/>
  <c r="AK161" i="1"/>
  <c r="AE161" i="1"/>
  <c r="R161" i="1"/>
  <c r="AJ161" i="1" s="1"/>
  <c r="AN160" i="1"/>
  <c r="AM160" i="1"/>
  <c r="AL160" i="1"/>
  <c r="AK160" i="1"/>
  <c r="AE160" i="1"/>
  <c r="R160" i="1"/>
  <c r="AJ160" i="1" s="1"/>
  <c r="AN159" i="1"/>
  <c r="AM159" i="1"/>
  <c r="AL159" i="1"/>
  <c r="AK159" i="1"/>
  <c r="AE159" i="1"/>
  <c r="R159" i="1"/>
  <c r="AJ159" i="1" s="1"/>
  <c r="AN158" i="1"/>
  <c r="AM158" i="1"/>
  <c r="AL158" i="1"/>
  <c r="AK158" i="1"/>
  <c r="AE158" i="1"/>
  <c r="R158" i="1"/>
  <c r="AJ158" i="1" s="1"/>
  <c r="AN157" i="1"/>
  <c r="AM157" i="1"/>
  <c r="AL157" i="1"/>
  <c r="AK157" i="1"/>
  <c r="AE157" i="1"/>
  <c r="R157" i="1"/>
  <c r="AJ157" i="1" s="1"/>
  <c r="AN156" i="1"/>
  <c r="AM156" i="1"/>
  <c r="AL156" i="1"/>
  <c r="AK156" i="1"/>
  <c r="AE156" i="1"/>
  <c r="R156" i="1"/>
  <c r="AJ156" i="1" s="1"/>
  <c r="AN155" i="1"/>
  <c r="AM155" i="1"/>
  <c r="AL155" i="1"/>
  <c r="AK155" i="1"/>
  <c r="AE155" i="1"/>
  <c r="R155" i="1"/>
  <c r="AJ155" i="1" s="1"/>
  <c r="AN154" i="1"/>
  <c r="AM154" i="1"/>
  <c r="AL154" i="1"/>
  <c r="AK154" i="1"/>
  <c r="AE154" i="1"/>
  <c r="R154" i="1"/>
  <c r="AJ154" i="1" s="1"/>
  <c r="HO17" i="2" l="1"/>
  <c r="HL17" i="2"/>
  <c r="HK17" i="2"/>
  <c r="HJ17" i="2"/>
  <c r="HI17" i="2"/>
  <c r="HH17" i="2"/>
  <c r="FM17" i="2"/>
  <c r="FL17" i="2"/>
  <c r="FK17" i="2"/>
  <c r="FJ17" i="2"/>
  <c r="FI17" i="2"/>
  <c r="DN17" i="2"/>
  <c r="DM17" i="2"/>
  <c r="DL17" i="2"/>
  <c r="DK17" i="2"/>
  <c r="DJ17" i="2"/>
  <c r="BN17" i="2"/>
  <c r="BM17" i="2"/>
  <c r="BL17" i="2"/>
  <c r="BK17" i="2"/>
  <c r="AH17" i="2"/>
  <c r="BO17" i="2" s="1"/>
  <c r="AN153" i="1"/>
  <c r="AM153" i="1"/>
  <c r="AL153" i="1"/>
  <c r="AK153" i="1"/>
  <c r="AE153" i="1"/>
  <c r="R153" i="1"/>
  <c r="AJ153" i="1" s="1"/>
  <c r="AN152" i="1"/>
  <c r="AM152" i="1"/>
  <c r="AL152" i="1"/>
  <c r="AK152" i="1"/>
  <c r="AE152" i="1"/>
  <c r="R152" i="1"/>
  <c r="AJ152" i="1" s="1"/>
  <c r="AN151" i="1"/>
  <c r="AM151" i="1"/>
  <c r="AL151" i="1"/>
  <c r="AK151" i="1"/>
  <c r="AE151" i="1"/>
  <c r="R151" i="1"/>
  <c r="AJ151" i="1" s="1"/>
  <c r="AN150" i="1"/>
  <c r="AM150" i="1"/>
  <c r="AL150" i="1"/>
  <c r="AK150" i="1"/>
  <c r="AE150" i="1"/>
  <c r="R150" i="1"/>
  <c r="AJ150" i="1" s="1"/>
  <c r="AN149" i="1"/>
  <c r="AM149" i="1"/>
  <c r="AL149" i="1"/>
  <c r="AK149" i="1"/>
  <c r="AE149" i="1"/>
  <c r="R149" i="1"/>
  <c r="AJ149" i="1" s="1"/>
  <c r="AN148" i="1"/>
  <c r="AM148" i="1"/>
  <c r="AL148" i="1"/>
  <c r="AK148" i="1"/>
  <c r="AE148" i="1"/>
  <c r="R148" i="1"/>
  <c r="AJ148" i="1" s="1"/>
  <c r="AN147" i="1"/>
  <c r="AM147" i="1"/>
  <c r="AL147" i="1"/>
  <c r="AK147" i="1"/>
  <c r="AE147" i="1"/>
  <c r="R147" i="1"/>
  <c r="AJ147" i="1" s="1"/>
  <c r="AN146" i="1"/>
  <c r="AM146" i="1"/>
  <c r="AL146" i="1"/>
  <c r="AK146" i="1"/>
  <c r="AE146" i="1"/>
  <c r="R146" i="1"/>
  <c r="AJ146" i="1" s="1"/>
  <c r="AN145" i="1"/>
  <c r="AM145" i="1"/>
  <c r="AL145" i="1"/>
  <c r="AK145" i="1"/>
  <c r="AE145" i="1"/>
  <c r="R145" i="1"/>
  <c r="AJ145" i="1" s="1"/>
  <c r="AN144" i="1"/>
  <c r="AM144" i="1"/>
  <c r="AL144" i="1"/>
  <c r="AK144" i="1"/>
  <c r="AE144" i="1"/>
  <c r="R144" i="1"/>
  <c r="AJ144" i="1" s="1"/>
  <c r="AN143" i="1"/>
  <c r="AM143" i="1"/>
  <c r="AL143" i="1"/>
  <c r="AK143" i="1"/>
  <c r="AE143" i="1"/>
  <c r="R143" i="1"/>
  <c r="AJ143" i="1" s="1"/>
  <c r="AN142" i="1"/>
  <c r="AM142" i="1"/>
  <c r="AL142" i="1"/>
  <c r="AK142" i="1"/>
  <c r="AE142" i="1"/>
  <c r="R142" i="1"/>
  <c r="AJ142" i="1" s="1"/>
  <c r="AN141" i="1"/>
  <c r="AM141" i="1"/>
  <c r="AL141" i="1"/>
  <c r="AK141" i="1"/>
  <c r="AE141" i="1"/>
  <c r="R141" i="1"/>
  <c r="AJ141" i="1" s="1"/>
  <c r="AN140" i="1"/>
  <c r="AM140" i="1"/>
  <c r="AL140" i="1"/>
  <c r="AK140" i="1"/>
  <c r="AE140" i="1"/>
  <c r="R140" i="1"/>
  <c r="AJ140" i="1" s="1"/>
  <c r="AN139" i="1"/>
  <c r="AM139" i="1"/>
  <c r="AL139" i="1"/>
  <c r="AK139" i="1"/>
  <c r="AE139" i="1"/>
  <c r="R139" i="1"/>
  <c r="AJ139" i="1" s="1"/>
  <c r="AN138" i="1"/>
  <c r="AM138" i="1"/>
  <c r="AL138" i="1"/>
  <c r="AK138" i="1"/>
  <c r="AE138" i="1"/>
  <c r="R138" i="1"/>
  <c r="AJ138" i="1" s="1"/>
  <c r="AN137" i="1"/>
  <c r="AM137" i="1"/>
  <c r="AL137" i="1"/>
  <c r="AK137" i="1"/>
  <c r="AE137" i="1"/>
  <c r="R137" i="1"/>
  <c r="AJ137" i="1" s="1"/>
  <c r="AN136" i="1"/>
  <c r="AM136" i="1"/>
  <c r="AL136" i="1"/>
  <c r="AK136" i="1"/>
  <c r="AE136" i="1"/>
  <c r="R136" i="1"/>
  <c r="AJ136" i="1" s="1"/>
  <c r="AN135" i="1"/>
  <c r="AM135" i="1"/>
  <c r="AL135" i="1"/>
  <c r="AK135" i="1"/>
  <c r="AE135" i="1"/>
  <c r="R135" i="1"/>
  <c r="AJ135" i="1" s="1"/>
  <c r="AN134" i="1"/>
  <c r="AM134" i="1"/>
  <c r="AL134" i="1"/>
  <c r="AK134" i="1"/>
  <c r="AE134" i="1"/>
  <c r="R134" i="1"/>
  <c r="AJ134" i="1" s="1"/>
  <c r="AN133" i="1"/>
  <c r="AM133" i="1"/>
  <c r="AL133" i="1"/>
  <c r="AK133" i="1"/>
  <c r="AE133" i="1"/>
  <c r="R133" i="1"/>
  <c r="AJ133" i="1" s="1"/>
  <c r="AN132" i="1"/>
  <c r="AM132" i="1"/>
  <c r="AL132" i="1"/>
  <c r="AK132" i="1"/>
  <c r="AE132" i="1"/>
  <c r="R132" i="1"/>
  <c r="AJ132" i="1" s="1"/>
  <c r="AN131" i="1"/>
  <c r="AM131" i="1"/>
  <c r="AL131" i="1"/>
  <c r="AK131" i="1"/>
  <c r="AE131" i="1"/>
  <c r="R131" i="1"/>
  <c r="AJ131" i="1" s="1"/>
  <c r="AN130" i="1"/>
  <c r="AM130" i="1"/>
  <c r="AL130" i="1"/>
  <c r="AK130" i="1"/>
  <c r="AE130" i="1"/>
  <c r="R130" i="1"/>
  <c r="AJ130" i="1" s="1"/>
  <c r="AN129" i="1"/>
  <c r="AM129" i="1"/>
  <c r="AL129" i="1"/>
  <c r="AK129" i="1"/>
  <c r="AE129" i="1"/>
  <c r="R129" i="1"/>
  <c r="AJ129" i="1" s="1"/>
  <c r="HO16" i="2" l="1"/>
  <c r="HL16" i="2"/>
  <c r="HK16" i="2"/>
  <c r="HJ16" i="2"/>
  <c r="HI16" i="2"/>
  <c r="HH16" i="2"/>
  <c r="FM16" i="2"/>
  <c r="FL16" i="2"/>
  <c r="FK16" i="2"/>
  <c r="FJ16" i="2"/>
  <c r="FI16" i="2"/>
  <c r="DN16" i="2"/>
  <c r="DM16" i="2"/>
  <c r="DL16" i="2"/>
  <c r="DK16" i="2"/>
  <c r="DJ16" i="2"/>
  <c r="CG16" i="2"/>
  <c r="BN16" i="2"/>
  <c r="BM16" i="2"/>
  <c r="BL16" i="2"/>
  <c r="BK16" i="2"/>
  <c r="AH16" i="2"/>
  <c r="BO16" i="2" s="1"/>
  <c r="HO15" i="2"/>
  <c r="HL15" i="2"/>
  <c r="HK15" i="2"/>
  <c r="HJ15" i="2"/>
  <c r="HI15" i="2"/>
  <c r="HH15" i="2"/>
  <c r="FM15" i="2"/>
  <c r="FL15" i="2"/>
  <c r="FK15" i="2"/>
  <c r="FJ15" i="2"/>
  <c r="FI15" i="2"/>
  <c r="DN15" i="2"/>
  <c r="DM15" i="2"/>
  <c r="DL15" i="2"/>
  <c r="DK15" i="2"/>
  <c r="DJ15" i="2"/>
  <c r="BN15" i="2"/>
  <c r="BM15" i="2"/>
  <c r="BL15" i="2"/>
  <c r="BK15" i="2"/>
  <c r="AH15" i="2"/>
  <c r="BO15" i="2" s="1"/>
  <c r="AN128" i="1"/>
  <c r="AM128" i="1"/>
  <c r="AL128" i="1"/>
  <c r="AK128" i="1"/>
  <c r="AE128" i="1"/>
  <c r="R128" i="1"/>
  <c r="AJ128" i="1" s="1"/>
  <c r="AN127" i="1"/>
  <c r="AM127" i="1"/>
  <c r="AL127" i="1"/>
  <c r="AK127" i="1"/>
  <c r="AE127" i="1"/>
  <c r="R127" i="1"/>
  <c r="AJ127" i="1" s="1"/>
  <c r="AN126" i="1"/>
  <c r="AM126" i="1"/>
  <c r="AL126" i="1"/>
  <c r="AK126" i="1"/>
  <c r="AE126" i="1"/>
  <c r="R126" i="1"/>
  <c r="AJ126" i="1" s="1"/>
  <c r="AN125" i="1"/>
  <c r="AM125" i="1"/>
  <c r="AL125" i="1"/>
  <c r="AK125" i="1"/>
  <c r="AE125" i="1"/>
  <c r="R125" i="1"/>
  <c r="AJ125" i="1" s="1"/>
  <c r="AN124" i="1"/>
  <c r="AM124" i="1"/>
  <c r="AL124" i="1"/>
  <c r="AK124" i="1"/>
  <c r="AE124" i="1"/>
  <c r="R124" i="1"/>
  <c r="AJ124" i="1" s="1"/>
  <c r="AN123" i="1"/>
  <c r="AM123" i="1"/>
  <c r="AL123" i="1"/>
  <c r="AK123" i="1"/>
  <c r="AE123" i="1"/>
  <c r="R123" i="1"/>
  <c r="AJ123" i="1" s="1"/>
  <c r="AN122" i="1"/>
  <c r="AM122" i="1"/>
  <c r="AL122" i="1"/>
  <c r="AK122" i="1"/>
  <c r="AE122" i="1"/>
  <c r="R122" i="1"/>
  <c r="AJ122" i="1" s="1"/>
  <c r="AN121" i="1"/>
  <c r="AM121" i="1"/>
  <c r="AL121" i="1"/>
  <c r="AK121" i="1"/>
  <c r="AE121" i="1"/>
  <c r="R121" i="1"/>
  <c r="AJ121" i="1" s="1"/>
  <c r="AN120" i="1"/>
  <c r="AM120" i="1"/>
  <c r="AL120" i="1"/>
  <c r="AK120" i="1"/>
  <c r="AE120" i="1"/>
  <c r="R120" i="1"/>
  <c r="AJ120" i="1" s="1"/>
  <c r="AN119" i="1"/>
  <c r="AM119" i="1"/>
  <c r="AL119" i="1"/>
  <c r="AK119" i="1"/>
  <c r="AE119" i="1"/>
  <c r="R119" i="1"/>
  <c r="AJ119" i="1" s="1"/>
  <c r="AN118" i="1"/>
  <c r="AM118" i="1"/>
  <c r="AL118" i="1"/>
  <c r="AK118" i="1"/>
  <c r="AE118" i="1"/>
  <c r="R118" i="1"/>
  <c r="AJ118" i="1" s="1"/>
  <c r="AN117" i="1"/>
  <c r="AM117" i="1"/>
  <c r="AL117" i="1"/>
  <c r="AK117" i="1"/>
  <c r="AE117" i="1"/>
  <c r="R117" i="1"/>
  <c r="AJ117" i="1" s="1"/>
  <c r="AN116" i="1"/>
  <c r="AM116" i="1"/>
  <c r="AL116" i="1"/>
  <c r="AK116" i="1"/>
  <c r="AE116" i="1"/>
  <c r="R116" i="1"/>
  <c r="AJ116" i="1" s="1"/>
  <c r="AN115" i="1"/>
  <c r="AM115" i="1"/>
  <c r="AL115" i="1"/>
  <c r="AK115" i="1"/>
  <c r="AE115" i="1"/>
  <c r="R115" i="1"/>
  <c r="AJ115" i="1" s="1"/>
  <c r="AN114" i="1"/>
  <c r="AM114" i="1"/>
  <c r="AL114" i="1"/>
  <c r="AK114" i="1"/>
  <c r="AE114" i="1"/>
  <c r="R114" i="1"/>
  <c r="AJ114" i="1" s="1"/>
  <c r="HO14" i="2" l="1"/>
  <c r="HL14" i="2"/>
  <c r="HK14" i="2"/>
  <c r="HJ14" i="2"/>
  <c r="HI14" i="2"/>
  <c r="HH14" i="2"/>
  <c r="FM14" i="2"/>
  <c r="FL14" i="2"/>
  <c r="FK14" i="2"/>
  <c r="FJ14" i="2"/>
  <c r="FI14" i="2"/>
  <c r="DN14" i="2"/>
  <c r="DM14" i="2"/>
  <c r="DL14" i="2"/>
  <c r="DK14" i="2"/>
  <c r="DJ14" i="2"/>
  <c r="BN14" i="2"/>
  <c r="BM14" i="2"/>
  <c r="BL14" i="2"/>
  <c r="BK14" i="2"/>
  <c r="AH14" i="2"/>
  <c r="BO14" i="2" s="1"/>
  <c r="AN113" i="1"/>
  <c r="AM113" i="1"/>
  <c r="AL113" i="1"/>
  <c r="AK113" i="1"/>
  <c r="AE113" i="1"/>
  <c r="R113" i="1"/>
  <c r="AJ113" i="1" s="1"/>
  <c r="AN112" i="1"/>
  <c r="AM112" i="1"/>
  <c r="AL112" i="1"/>
  <c r="AK112" i="1"/>
  <c r="AE112" i="1"/>
  <c r="R112" i="1"/>
  <c r="AJ112" i="1" s="1"/>
  <c r="AN111" i="1"/>
  <c r="AM111" i="1"/>
  <c r="AL111" i="1"/>
  <c r="AK111" i="1"/>
  <c r="AE111" i="1"/>
  <c r="R111" i="1"/>
  <c r="AJ111" i="1" s="1"/>
  <c r="AN110" i="1"/>
  <c r="AM110" i="1"/>
  <c r="AL110" i="1"/>
  <c r="AK110" i="1"/>
  <c r="AE110" i="1"/>
  <c r="R110" i="1"/>
  <c r="AJ110" i="1" s="1"/>
  <c r="AN109" i="1"/>
  <c r="AM109" i="1"/>
  <c r="AL109" i="1"/>
  <c r="AK109" i="1"/>
  <c r="AE109" i="1"/>
  <c r="R109" i="1"/>
  <c r="AJ109" i="1" s="1"/>
  <c r="AN108" i="1"/>
  <c r="AM108" i="1"/>
  <c r="AL108" i="1"/>
  <c r="AK108" i="1"/>
  <c r="AE108" i="1"/>
  <c r="R108" i="1"/>
  <c r="AJ108" i="1" s="1"/>
  <c r="AN107" i="1"/>
  <c r="AM107" i="1"/>
  <c r="AL107" i="1"/>
  <c r="AK107" i="1"/>
  <c r="AE107" i="1"/>
  <c r="R107" i="1"/>
  <c r="AJ107" i="1" s="1"/>
  <c r="AN106" i="1"/>
  <c r="AM106" i="1"/>
  <c r="AL106" i="1"/>
  <c r="AK106" i="1"/>
  <c r="AE106" i="1"/>
  <c r="R106" i="1"/>
  <c r="AJ106" i="1" s="1"/>
  <c r="AN105" i="1"/>
  <c r="AM105" i="1"/>
  <c r="AL105" i="1"/>
  <c r="AK105" i="1"/>
  <c r="AE105" i="1"/>
  <c r="R105" i="1"/>
  <c r="AJ105" i="1" s="1"/>
  <c r="AN104" i="1"/>
  <c r="AM104" i="1"/>
  <c r="AL104" i="1"/>
  <c r="AK104" i="1"/>
  <c r="AE104" i="1"/>
  <c r="R104" i="1"/>
  <c r="AJ104" i="1" s="1"/>
  <c r="AN103" i="1"/>
  <c r="AM103" i="1"/>
  <c r="AL103" i="1"/>
  <c r="AK103" i="1"/>
  <c r="AE103" i="1"/>
  <c r="R103" i="1"/>
  <c r="AJ103" i="1" s="1"/>
  <c r="AN102" i="1"/>
  <c r="AM102" i="1"/>
  <c r="AL102" i="1"/>
  <c r="AK102" i="1"/>
  <c r="AE102" i="1"/>
  <c r="R102" i="1"/>
  <c r="AJ102" i="1" s="1"/>
  <c r="AN101" i="1"/>
  <c r="AM101" i="1"/>
  <c r="AL101" i="1"/>
  <c r="AK101" i="1"/>
  <c r="AE101" i="1"/>
  <c r="R101" i="1"/>
  <c r="AJ101" i="1" s="1"/>
  <c r="AN100" i="1"/>
  <c r="AM100" i="1"/>
  <c r="AL100" i="1"/>
  <c r="AK100" i="1"/>
  <c r="AE100" i="1"/>
  <c r="R100" i="1"/>
  <c r="AJ100" i="1" s="1"/>
  <c r="AN99" i="1"/>
  <c r="AM99" i="1"/>
  <c r="AL99" i="1"/>
  <c r="AK99" i="1"/>
  <c r="AE99" i="1"/>
  <c r="R99" i="1"/>
  <c r="AJ99" i="1" s="1"/>
  <c r="AN98" i="1"/>
  <c r="AM98" i="1"/>
  <c r="AL98" i="1"/>
  <c r="AK98" i="1"/>
  <c r="AE98" i="1"/>
  <c r="R98" i="1"/>
  <c r="AJ98" i="1" s="1"/>
  <c r="AN97" i="1"/>
  <c r="AM97" i="1"/>
  <c r="AL97" i="1"/>
  <c r="AK97" i="1"/>
  <c r="AE97" i="1"/>
  <c r="R97" i="1"/>
  <c r="AJ97" i="1" s="1"/>
  <c r="AN96" i="1"/>
  <c r="AM96" i="1"/>
  <c r="AL96" i="1"/>
  <c r="AK96" i="1"/>
  <c r="AE96" i="1"/>
  <c r="R96" i="1"/>
  <c r="AJ96" i="1" s="1"/>
  <c r="HO13" i="2" l="1"/>
  <c r="HL13" i="2"/>
  <c r="HK13" i="2"/>
  <c r="HJ13" i="2"/>
  <c r="HI13" i="2"/>
  <c r="HH13" i="2"/>
  <c r="FM13" i="2"/>
  <c r="FL13" i="2"/>
  <c r="FK13" i="2"/>
  <c r="FJ13" i="2"/>
  <c r="FI13" i="2"/>
  <c r="DN13" i="2"/>
  <c r="DM13" i="2"/>
  <c r="DL13" i="2"/>
  <c r="DK13" i="2"/>
  <c r="DJ13" i="2"/>
  <c r="BN13" i="2"/>
  <c r="BM13" i="2"/>
  <c r="BL13" i="2"/>
  <c r="BK13" i="2"/>
  <c r="AH13" i="2"/>
  <c r="BO13" i="2" s="1"/>
  <c r="HO12" i="2"/>
  <c r="HL12" i="2"/>
  <c r="HK12" i="2"/>
  <c r="HJ12" i="2"/>
  <c r="HI12" i="2"/>
  <c r="HH12" i="2"/>
  <c r="FM12" i="2"/>
  <c r="FL12" i="2"/>
  <c r="FK12" i="2"/>
  <c r="FJ12" i="2"/>
  <c r="FI12" i="2"/>
  <c r="DN12" i="2"/>
  <c r="DM12" i="2"/>
  <c r="DL12" i="2"/>
  <c r="DK12" i="2"/>
  <c r="DJ12" i="2"/>
  <c r="BN12" i="2"/>
  <c r="BM12" i="2"/>
  <c r="BL12" i="2"/>
  <c r="BK12" i="2"/>
  <c r="AH12" i="2"/>
  <c r="BO12" i="2" s="1"/>
  <c r="HO11" i="2"/>
  <c r="HL11" i="2"/>
  <c r="HK11" i="2"/>
  <c r="HJ11" i="2"/>
  <c r="HI11" i="2"/>
  <c r="HH11" i="2"/>
  <c r="FM11" i="2"/>
  <c r="FL11" i="2"/>
  <c r="FK11" i="2"/>
  <c r="FJ11" i="2"/>
  <c r="FI11" i="2"/>
  <c r="DN11" i="2"/>
  <c r="DM11" i="2"/>
  <c r="DL11" i="2"/>
  <c r="DK11" i="2"/>
  <c r="DJ11" i="2"/>
  <c r="BN11" i="2"/>
  <c r="BM11" i="2"/>
  <c r="BL11" i="2"/>
  <c r="BK11" i="2"/>
  <c r="AH11" i="2"/>
  <c r="BO11" i="2" s="1"/>
  <c r="HO10" i="2"/>
  <c r="HL10" i="2"/>
  <c r="HK10" i="2"/>
  <c r="HJ10" i="2"/>
  <c r="HI10" i="2"/>
  <c r="HH10" i="2"/>
  <c r="FM10" i="2"/>
  <c r="FL10" i="2"/>
  <c r="FK10" i="2"/>
  <c r="FJ10" i="2"/>
  <c r="FI10" i="2"/>
  <c r="DN10" i="2"/>
  <c r="DM10" i="2"/>
  <c r="DL10" i="2"/>
  <c r="DK10" i="2"/>
  <c r="DJ10" i="2"/>
  <c r="BN10" i="2"/>
  <c r="BM10" i="2"/>
  <c r="BL10" i="2"/>
  <c r="BK10" i="2"/>
  <c r="AH10" i="2"/>
  <c r="BO10" i="2" s="1"/>
  <c r="AN95" i="1"/>
  <c r="AM95" i="1"/>
  <c r="AL95" i="1"/>
  <c r="AK95" i="1"/>
  <c r="AE95" i="1"/>
  <c r="R95" i="1"/>
  <c r="AJ95" i="1" s="1"/>
  <c r="AN94" i="1"/>
  <c r="AM94" i="1"/>
  <c r="AL94" i="1"/>
  <c r="AK94" i="1"/>
  <c r="AE94" i="1"/>
  <c r="R94" i="1"/>
  <c r="AJ94" i="1" s="1"/>
  <c r="AN93" i="1"/>
  <c r="AM93" i="1"/>
  <c r="AL93" i="1"/>
  <c r="AK93" i="1"/>
  <c r="AE93" i="1"/>
  <c r="R93" i="1"/>
  <c r="AJ93" i="1" s="1"/>
  <c r="AN92" i="1"/>
  <c r="AM92" i="1"/>
  <c r="AL92" i="1"/>
  <c r="AK92" i="1"/>
  <c r="AE92" i="1"/>
  <c r="R92" i="1"/>
  <c r="AJ92" i="1" s="1"/>
  <c r="AN91" i="1"/>
  <c r="AM91" i="1"/>
  <c r="AL91" i="1"/>
  <c r="AK91" i="1"/>
  <c r="AE91" i="1"/>
  <c r="R91" i="1"/>
  <c r="AJ91" i="1" s="1"/>
  <c r="AN90" i="1"/>
  <c r="AM90" i="1"/>
  <c r="AL90" i="1"/>
  <c r="AK90" i="1"/>
  <c r="AE90" i="1"/>
  <c r="R90" i="1"/>
  <c r="AJ90" i="1" s="1"/>
  <c r="AN89" i="1"/>
  <c r="AM89" i="1"/>
  <c r="AL89" i="1"/>
  <c r="AK89" i="1"/>
  <c r="AE89" i="1"/>
  <c r="R89" i="1"/>
  <c r="AJ89" i="1" s="1"/>
  <c r="AN88" i="1"/>
  <c r="AM88" i="1"/>
  <c r="AL88" i="1"/>
  <c r="AK88" i="1"/>
  <c r="AE88" i="1"/>
  <c r="R88" i="1"/>
  <c r="AJ88" i="1" s="1"/>
  <c r="AN87" i="1"/>
  <c r="AM87" i="1"/>
  <c r="AL87" i="1"/>
  <c r="AK87" i="1"/>
  <c r="AE87" i="1"/>
  <c r="R87" i="1"/>
  <c r="AJ87" i="1" s="1"/>
  <c r="AN86" i="1"/>
  <c r="AM86" i="1"/>
  <c r="AL86" i="1"/>
  <c r="AK86" i="1"/>
  <c r="AE86" i="1"/>
  <c r="R86" i="1"/>
  <c r="AJ86" i="1" s="1"/>
  <c r="AN85" i="1"/>
  <c r="AM85" i="1"/>
  <c r="AL85" i="1"/>
  <c r="AK85" i="1"/>
  <c r="AE85" i="1"/>
  <c r="R85" i="1"/>
  <c r="AJ85" i="1" s="1"/>
  <c r="AN84" i="1"/>
  <c r="AM84" i="1"/>
  <c r="AL84" i="1"/>
  <c r="AK84" i="1"/>
  <c r="AE84" i="1"/>
  <c r="R84" i="1"/>
  <c r="AJ84" i="1" s="1"/>
  <c r="AN83" i="1"/>
  <c r="AM83" i="1"/>
  <c r="AL83" i="1"/>
  <c r="AK83" i="1"/>
  <c r="AE83" i="1"/>
  <c r="R83" i="1"/>
  <c r="AJ83" i="1" s="1"/>
  <c r="AN82" i="1"/>
  <c r="AM82" i="1"/>
  <c r="AL82" i="1"/>
  <c r="AK82" i="1"/>
  <c r="AE82" i="1"/>
  <c r="R82" i="1"/>
  <c r="AJ82" i="1" s="1"/>
  <c r="AN81" i="1"/>
  <c r="AM81" i="1"/>
  <c r="AL81" i="1"/>
  <c r="AK81" i="1"/>
  <c r="AE81" i="1"/>
  <c r="R81" i="1"/>
  <c r="AJ81" i="1" s="1"/>
  <c r="AN80" i="1"/>
  <c r="AM80" i="1"/>
  <c r="AL80" i="1"/>
  <c r="AK80" i="1"/>
  <c r="AE80" i="1"/>
  <c r="R80" i="1"/>
  <c r="AJ80" i="1" s="1"/>
  <c r="AN79" i="1"/>
  <c r="AM79" i="1"/>
  <c r="AL79" i="1"/>
  <c r="AK79" i="1"/>
  <c r="AE79" i="1"/>
  <c r="R79" i="1"/>
  <c r="AJ79" i="1" s="1"/>
  <c r="AN78" i="1"/>
  <c r="AM78" i="1"/>
  <c r="AL78" i="1"/>
  <c r="AK78" i="1"/>
  <c r="AE78" i="1"/>
  <c r="R78" i="1"/>
  <c r="AJ78" i="1" s="1"/>
  <c r="AN77" i="1"/>
  <c r="AM77" i="1"/>
  <c r="AL77" i="1"/>
  <c r="AK77" i="1"/>
  <c r="AE77" i="1"/>
  <c r="R77" i="1"/>
  <c r="AJ77" i="1" s="1"/>
  <c r="AN76" i="1"/>
  <c r="AM76" i="1"/>
  <c r="AL76" i="1"/>
  <c r="AK76" i="1"/>
  <c r="AE76" i="1"/>
  <c r="R76" i="1"/>
  <c r="AJ76" i="1" s="1"/>
  <c r="AN75" i="1"/>
  <c r="AM75" i="1"/>
  <c r="AL75" i="1"/>
  <c r="AK75" i="1"/>
  <c r="AE75" i="1"/>
  <c r="R75" i="1"/>
  <c r="AJ75" i="1" s="1"/>
  <c r="AN74" i="1"/>
  <c r="AM74" i="1"/>
  <c r="AL74" i="1"/>
  <c r="AK74" i="1"/>
  <c r="AE74" i="1"/>
  <c r="R74" i="1"/>
  <c r="AJ74" i="1" s="1"/>
  <c r="HO9" i="2" l="1"/>
  <c r="HL9" i="2"/>
  <c r="HK9" i="2"/>
  <c r="HJ9" i="2"/>
  <c r="HI9" i="2"/>
  <c r="HH9" i="2"/>
  <c r="FM9" i="2"/>
  <c r="FL9" i="2"/>
  <c r="FK9" i="2"/>
  <c r="FJ9" i="2"/>
  <c r="FI9" i="2"/>
  <c r="DN9" i="2"/>
  <c r="DM9" i="2"/>
  <c r="DL9" i="2"/>
  <c r="DK9" i="2"/>
  <c r="DJ9" i="2"/>
  <c r="CG9" i="2"/>
  <c r="BN9" i="2"/>
  <c r="BM9" i="2"/>
  <c r="BL9" i="2"/>
  <c r="BK9" i="2"/>
  <c r="AH9" i="2"/>
  <c r="BO9" i="2" s="1"/>
  <c r="HO8" i="2"/>
  <c r="HL8" i="2"/>
  <c r="HK8" i="2"/>
  <c r="HJ8" i="2"/>
  <c r="HI8" i="2"/>
  <c r="HH8" i="2"/>
  <c r="FM8" i="2"/>
  <c r="FL8" i="2"/>
  <c r="FK8" i="2"/>
  <c r="FJ8" i="2"/>
  <c r="FI8" i="2"/>
  <c r="DM8" i="2"/>
  <c r="DL8" i="2"/>
  <c r="DK8" i="2"/>
  <c r="DJ8" i="2"/>
  <c r="CG8" i="2"/>
  <c r="DN8" i="2" s="1"/>
  <c r="BN8" i="2"/>
  <c r="BM8" i="2"/>
  <c r="BL8" i="2"/>
  <c r="BK8" i="2"/>
  <c r="AH8" i="2"/>
  <c r="BO8" i="2" s="1"/>
  <c r="HO7" i="2"/>
  <c r="HL7" i="2"/>
  <c r="HK7" i="2"/>
  <c r="HJ7" i="2"/>
  <c r="HI7" i="2"/>
  <c r="HH7" i="2"/>
  <c r="FL7" i="2"/>
  <c r="FK7" i="2"/>
  <c r="FJ7" i="2"/>
  <c r="FI7" i="2"/>
  <c r="EF7" i="2"/>
  <c r="FM7" i="2" s="1"/>
  <c r="DM7" i="2"/>
  <c r="DL7" i="2"/>
  <c r="DK7" i="2"/>
  <c r="DJ7" i="2"/>
  <c r="CG7" i="2"/>
  <c r="DN7" i="2" s="1"/>
  <c r="BN7" i="2"/>
  <c r="BM7" i="2"/>
  <c r="BL7" i="2"/>
  <c r="BK7" i="2"/>
  <c r="AH7" i="2"/>
  <c r="BO7" i="2" s="1"/>
  <c r="AN73" i="1"/>
  <c r="AM73" i="1"/>
  <c r="AL73" i="1"/>
  <c r="AK73" i="1"/>
  <c r="AE73" i="1"/>
  <c r="R73" i="1"/>
  <c r="AJ73" i="1" s="1"/>
  <c r="AN72" i="1"/>
  <c r="AM72" i="1"/>
  <c r="AL72" i="1"/>
  <c r="AK72" i="1"/>
  <c r="AE72" i="1"/>
  <c r="R72" i="1"/>
  <c r="AJ72" i="1" s="1"/>
  <c r="AN71" i="1"/>
  <c r="AM71" i="1"/>
  <c r="AL71" i="1"/>
  <c r="AK71" i="1"/>
  <c r="AE71" i="1"/>
  <c r="R71" i="1"/>
  <c r="AJ71" i="1" s="1"/>
  <c r="AN70" i="1"/>
  <c r="AM70" i="1"/>
  <c r="AL70" i="1"/>
  <c r="AK70" i="1"/>
  <c r="AE70" i="1"/>
  <c r="R70" i="1"/>
  <c r="AJ70" i="1" s="1"/>
  <c r="AN69" i="1"/>
  <c r="AM69" i="1"/>
  <c r="AL69" i="1"/>
  <c r="AK69" i="1"/>
  <c r="AE69" i="1"/>
  <c r="R69" i="1"/>
  <c r="AJ69" i="1" s="1"/>
  <c r="AN68" i="1"/>
  <c r="AM68" i="1"/>
  <c r="AL68" i="1"/>
  <c r="AK68" i="1"/>
  <c r="AE68" i="1"/>
  <c r="R68" i="1"/>
  <c r="AJ68" i="1" s="1"/>
  <c r="AN67" i="1"/>
  <c r="AM67" i="1"/>
  <c r="AL67" i="1"/>
  <c r="AK67" i="1"/>
  <c r="AE67" i="1"/>
  <c r="R67" i="1"/>
  <c r="AJ67" i="1" s="1"/>
  <c r="AN66" i="1"/>
  <c r="AM66" i="1"/>
  <c r="AL66" i="1"/>
  <c r="AK66" i="1"/>
  <c r="AE66" i="1"/>
  <c r="R66" i="1"/>
  <c r="AJ66" i="1" s="1"/>
  <c r="AN65" i="1"/>
  <c r="AM65" i="1"/>
  <c r="AL65" i="1"/>
  <c r="AK65" i="1"/>
  <c r="AE65" i="1"/>
  <c r="R65" i="1"/>
  <c r="AJ65" i="1" s="1"/>
  <c r="AN64" i="1"/>
  <c r="AM64" i="1"/>
  <c r="AL64" i="1"/>
  <c r="AK64" i="1"/>
  <c r="AE64" i="1"/>
  <c r="R64" i="1"/>
  <c r="AJ64" i="1" s="1"/>
  <c r="AN63" i="1"/>
  <c r="AM63" i="1"/>
  <c r="AL63" i="1"/>
  <c r="AK63" i="1"/>
  <c r="AE63" i="1"/>
  <c r="R63" i="1"/>
  <c r="AJ63" i="1" s="1"/>
  <c r="AN62" i="1"/>
  <c r="AM62" i="1"/>
  <c r="AL62" i="1"/>
  <c r="AK62" i="1"/>
  <c r="AE62" i="1"/>
  <c r="R62" i="1"/>
  <c r="AJ62" i="1" s="1"/>
  <c r="AN61" i="1"/>
  <c r="AM61" i="1"/>
  <c r="AL61" i="1"/>
  <c r="AK61" i="1"/>
  <c r="AE61" i="1"/>
  <c r="R61" i="1"/>
  <c r="AJ61" i="1" s="1"/>
  <c r="AN60" i="1"/>
  <c r="AM60" i="1"/>
  <c r="AL60" i="1"/>
  <c r="AK60" i="1"/>
  <c r="AE60" i="1"/>
  <c r="R60" i="1"/>
  <c r="AJ60" i="1" s="1"/>
  <c r="AN59" i="1"/>
  <c r="AM59" i="1"/>
  <c r="AL59" i="1"/>
  <c r="AK59" i="1"/>
  <c r="AE59" i="1"/>
  <c r="R59" i="1"/>
  <c r="AJ59" i="1" s="1"/>
  <c r="AN58" i="1"/>
  <c r="AM58" i="1"/>
  <c r="AL58" i="1"/>
  <c r="AK58" i="1"/>
  <c r="AE58" i="1"/>
  <c r="R58" i="1"/>
  <c r="AJ58" i="1" s="1"/>
  <c r="AN57" i="1"/>
  <c r="AM57" i="1"/>
  <c r="AL57" i="1"/>
  <c r="AK57" i="1"/>
  <c r="AE57" i="1"/>
  <c r="R57" i="1"/>
  <c r="AJ57" i="1" s="1"/>
  <c r="AN56" i="1"/>
  <c r="AM56" i="1"/>
  <c r="AL56" i="1"/>
  <c r="AK56" i="1"/>
  <c r="AE56" i="1"/>
  <c r="R56" i="1"/>
  <c r="AJ56" i="1" s="1"/>
  <c r="AN55" i="1"/>
  <c r="AM55" i="1"/>
  <c r="AL55" i="1"/>
  <c r="AK55" i="1"/>
  <c r="AE55" i="1"/>
  <c r="R55" i="1"/>
  <c r="AJ55" i="1" s="1"/>
  <c r="AN54" i="1"/>
  <c r="AM54" i="1"/>
  <c r="AL54" i="1"/>
  <c r="AK54" i="1"/>
  <c r="AE54" i="1"/>
  <c r="R54" i="1"/>
  <c r="AJ54" i="1" s="1"/>
  <c r="AN53" i="1"/>
  <c r="AM53" i="1"/>
  <c r="AL53" i="1"/>
  <c r="AK53" i="1"/>
  <c r="AE53" i="1"/>
  <c r="R53" i="1"/>
  <c r="AJ53" i="1" s="1"/>
  <c r="AN52" i="1"/>
  <c r="AM52" i="1"/>
  <c r="AL52" i="1"/>
  <c r="AK52" i="1"/>
  <c r="AE52" i="1"/>
  <c r="R52" i="1"/>
  <c r="AJ52" i="1" s="1"/>
  <c r="AN51" i="1"/>
  <c r="AM51" i="1"/>
  <c r="AL51" i="1"/>
  <c r="AK51" i="1"/>
  <c r="AE51" i="1"/>
  <c r="R51" i="1"/>
  <c r="AJ51" i="1" s="1"/>
  <c r="HO6" i="2" l="1"/>
  <c r="HL6" i="2"/>
  <c r="HK6" i="2"/>
  <c r="HJ6" i="2"/>
  <c r="HI6" i="2"/>
  <c r="HH6" i="2"/>
  <c r="FL6" i="2"/>
  <c r="FK6" i="2"/>
  <c r="FJ6" i="2"/>
  <c r="FI6" i="2"/>
  <c r="EF6" i="2"/>
  <c r="FM6" i="2" s="1"/>
  <c r="DN6" i="2"/>
  <c r="DM6" i="2"/>
  <c r="DL6" i="2"/>
  <c r="DK6" i="2"/>
  <c r="DJ6" i="2"/>
  <c r="CG6" i="2"/>
  <c r="BN6" i="2"/>
  <c r="BM6" i="2"/>
  <c r="BL6" i="2"/>
  <c r="BK6" i="2"/>
  <c r="AH6" i="2"/>
  <c r="BO6" i="2" s="1"/>
  <c r="HO5" i="2"/>
  <c r="HL5" i="2"/>
  <c r="HK5" i="2"/>
  <c r="HJ5" i="2"/>
  <c r="HI5" i="2"/>
  <c r="HH5" i="2"/>
  <c r="GE5" i="2"/>
  <c r="FL5" i="2"/>
  <c r="FK5" i="2"/>
  <c r="FJ5" i="2"/>
  <c r="FI5" i="2"/>
  <c r="EF5" i="2"/>
  <c r="FM5" i="2" s="1"/>
  <c r="DN5" i="2"/>
  <c r="DM5" i="2"/>
  <c r="DL5" i="2"/>
  <c r="DK5" i="2"/>
  <c r="DJ5" i="2"/>
  <c r="CG5" i="2"/>
  <c r="BN5" i="2"/>
  <c r="BM5" i="2"/>
  <c r="BL5" i="2"/>
  <c r="BK5" i="2"/>
  <c r="AH5" i="2"/>
  <c r="BO5" i="2" s="1"/>
  <c r="HO4" i="2"/>
  <c r="HL4" i="2"/>
  <c r="HK4" i="2"/>
  <c r="HJ4" i="2"/>
  <c r="HI4" i="2"/>
  <c r="HH4" i="2"/>
  <c r="FL4" i="2"/>
  <c r="FK4" i="2"/>
  <c r="FJ4" i="2"/>
  <c r="FI4" i="2"/>
  <c r="EF4" i="2"/>
  <c r="FM4" i="2" s="1"/>
  <c r="DN4" i="2"/>
  <c r="DM4" i="2"/>
  <c r="DL4" i="2"/>
  <c r="DK4" i="2"/>
  <c r="DJ4" i="2"/>
  <c r="CG4" i="2"/>
  <c r="BN4" i="2"/>
  <c r="BM4" i="2"/>
  <c r="BL4" i="2"/>
  <c r="BK4" i="2"/>
  <c r="AH4" i="2"/>
  <c r="BO4" i="2" s="1"/>
  <c r="HO3" i="2"/>
  <c r="HL3" i="2"/>
  <c r="HK3" i="2"/>
  <c r="HJ3" i="2"/>
  <c r="HI3" i="2"/>
  <c r="HH3" i="2"/>
  <c r="FL3" i="2"/>
  <c r="FK3" i="2"/>
  <c r="FJ3" i="2"/>
  <c r="FI3" i="2"/>
  <c r="EF3" i="2"/>
  <c r="FM3" i="2" s="1"/>
  <c r="DM3" i="2"/>
  <c r="DL3" i="2"/>
  <c r="DK3" i="2"/>
  <c r="DJ3" i="2"/>
  <c r="CG3" i="2"/>
  <c r="DN3" i="2" s="1"/>
  <c r="BN3" i="2"/>
  <c r="BM3" i="2"/>
  <c r="BL3" i="2"/>
  <c r="BK3" i="2"/>
  <c r="AH3" i="2"/>
  <c r="BO3" i="2" s="1"/>
  <c r="HO2" i="2"/>
  <c r="HL2" i="2"/>
  <c r="HK2" i="2"/>
  <c r="HJ2" i="2"/>
  <c r="HI2" i="2"/>
  <c r="HH2" i="2"/>
  <c r="FL2" i="2"/>
  <c r="FK2" i="2"/>
  <c r="FJ2" i="2"/>
  <c r="FI2" i="2"/>
  <c r="EF2" i="2"/>
  <c r="FM2" i="2" s="1"/>
  <c r="DM2" i="2"/>
  <c r="DL2" i="2"/>
  <c r="DK2" i="2"/>
  <c r="DJ2" i="2"/>
  <c r="CG2" i="2"/>
  <c r="DN2" i="2" s="1"/>
  <c r="BN2" i="2"/>
  <c r="BM2" i="2"/>
  <c r="BL2" i="2"/>
  <c r="BK2" i="2"/>
  <c r="AH2" i="2"/>
  <c r="BO2" i="2" s="1"/>
  <c r="AN50" i="1"/>
  <c r="AM50" i="1"/>
  <c r="AL50" i="1"/>
  <c r="AK50" i="1"/>
  <c r="AE50" i="1"/>
  <c r="R50" i="1"/>
  <c r="AJ50" i="1" s="1"/>
  <c r="AN49" i="1"/>
  <c r="AM49" i="1"/>
  <c r="AL49" i="1"/>
  <c r="AK49" i="1"/>
  <c r="AE49" i="1"/>
  <c r="R49" i="1"/>
  <c r="AJ49" i="1" s="1"/>
  <c r="AN48" i="1"/>
  <c r="AM48" i="1"/>
  <c r="AL48" i="1"/>
  <c r="AK48" i="1"/>
  <c r="AE48" i="1"/>
  <c r="R48" i="1"/>
  <c r="AJ48" i="1" s="1"/>
  <c r="AN47" i="1"/>
  <c r="AM47" i="1"/>
  <c r="AL47" i="1"/>
  <c r="AK47" i="1"/>
  <c r="AE47" i="1"/>
  <c r="R47" i="1"/>
  <c r="AJ47" i="1" s="1"/>
  <c r="AN46" i="1"/>
  <c r="AM46" i="1"/>
  <c r="AL46" i="1"/>
  <c r="AK46" i="1"/>
  <c r="AE46" i="1"/>
  <c r="R46" i="1"/>
  <c r="AJ46" i="1" s="1"/>
  <c r="AN45" i="1"/>
  <c r="AM45" i="1"/>
  <c r="AL45" i="1"/>
  <c r="AK45" i="1"/>
  <c r="AE45" i="1"/>
  <c r="R45" i="1"/>
  <c r="AJ45" i="1" s="1"/>
  <c r="AN44" i="1"/>
  <c r="AM44" i="1"/>
  <c r="AL44" i="1"/>
  <c r="AK44" i="1"/>
  <c r="AE44" i="1"/>
  <c r="R44" i="1"/>
  <c r="AJ44" i="1" s="1"/>
  <c r="AN43" i="1"/>
  <c r="AM43" i="1"/>
  <c r="AL43" i="1"/>
  <c r="AK43" i="1"/>
  <c r="AE43" i="1"/>
  <c r="R43" i="1"/>
  <c r="AJ43" i="1" s="1"/>
  <c r="AN42" i="1"/>
  <c r="AM42" i="1"/>
  <c r="AL42" i="1"/>
  <c r="AK42" i="1"/>
  <c r="AE42" i="1"/>
  <c r="R42" i="1"/>
  <c r="AJ42" i="1" s="1"/>
  <c r="AN41" i="1"/>
  <c r="AM41" i="1"/>
  <c r="AL41" i="1"/>
  <c r="AK41" i="1"/>
  <c r="AE41" i="1"/>
  <c r="R41" i="1"/>
  <c r="AJ41" i="1" s="1"/>
  <c r="AN40" i="1"/>
  <c r="AM40" i="1"/>
  <c r="AL40" i="1"/>
  <c r="AK40" i="1"/>
  <c r="AE40" i="1"/>
  <c r="R40" i="1"/>
  <c r="AJ40" i="1" s="1"/>
  <c r="AN39" i="1"/>
  <c r="AM39" i="1"/>
  <c r="AL39" i="1"/>
  <c r="AK39" i="1"/>
  <c r="AE39" i="1"/>
  <c r="R39" i="1"/>
  <c r="AJ39" i="1" s="1"/>
  <c r="AN38" i="1"/>
  <c r="AM38" i="1"/>
  <c r="AL38" i="1"/>
  <c r="AK38" i="1"/>
  <c r="AE38" i="1"/>
  <c r="R38" i="1"/>
  <c r="AJ38" i="1" s="1"/>
  <c r="AN37" i="1"/>
  <c r="AM37" i="1"/>
  <c r="AL37" i="1"/>
  <c r="AK37" i="1"/>
  <c r="AE37" i="1"/>
  <c r="R37" i="1"/>
  <c r="AJ37" i="1" s="1"/>
  <c r="AN36" i="1"/>
  <c r="AM36" i="1"/>
  <c r="AL36" i="1"/>
  <c r="AK36" i="1"/>
  <c r="AE36" i="1"/>
  <c r="R36" i="1"/>
  <c r="AJ36" i="1" s="1"/>
  <c r="AN35" i="1"/>
  <c r="AM35" i="1"/>
  <c r="AL35" i="1"/>
  <c r="AK35" i="1"/>
  <c r="AE35" i="1"/>
  <c r="R35" i="1"/>
  <c r="AJ35" i="1" s="1"/>
  <c r="AN34" i="1"/>
  <c r="AM34" i="1"/>
  <c r="AL34" i="1"/>
  <c r="AK34" i="1"/>
  <c r="AE34" i="1"/>
  <c r="R34" i="1"/>
  <c r="AJ34" i="1" s="1"/>
  <c r="AN33" i="1"/>
  <c r="AM33" i="1"/>
  <c r="AL33" i="1"/>
  <c r="AK33" i="1"/>
  <c r="AE33" i="1"/>
  <c r="R33" i="1"/>
  <c r="AJ33" i="1" s="1"/>
  <c r="AN32" i="1"/>
  <c r="AM32" i="1"/>
  <c r="AL32" i="1"/>
  <c r="AK32" i="1"/>
  <c r="AE32" i="1"/>
  <c r="R32" i="1"/>
  <c r="AJ32" i="1" s="1"/>
  <c r="AN31" i="1"/>
  <c r="AM31" i="1"/>
  <c r="AL31" i="1"/>
  <c r="AK31" i="1"/>
  <c r="AE31" i="1"/>
  <c r="R31" i="1"/>
  <c r="AJ31" i="1" s="1"/>
  <c r="AN30" i="1"/>
  <c r="AM30" i="1"/>
  <c r="AL30" i="1"/>
  <c r="AK30" i="1"/>
  <c r="AE30" i="1"/>
  <c r="R30" i="1"/>
  <c r="AJ30" i="1" s="1"/>
  <c r="AN29" i="1"/>
  <c r="AM29" i="1"/>
  <c r="AL29" i="1"/>
  <c r="AK29" i="1"/>
  <c r="AE29" i="1"/>
  <c r="R29" i="1"/>
  <c r="AJ29" i="1" s="1"/>
  <c r="AN28" i="1"/>
  <c r="AM28" i="1"/>
  <c r="AL28" i="1"/>
  <c r="AK28" i="1"/>
  <c r="AE28" i="1"/>
  <c r="R28" i="1"/>
  <c r="AJ28" i="1" s="1"/>
  <c r="AN27" i="1"/>
  <c r="AM27" i="1"/>
  <c r="AL27" i="1"/>
  <c r="AK27" i="1"/>
  <c r="AE27" i="1"/>
  <c r="R27" i="1"/>
  <c r="AJ27" i="1" s="1"/>
  <c r="AN26" i="1"/>
  <c r="AM26" i="1"/>
  <c r="AL26" i="1"/>
  <c r="AK26" i="1"/>
  <c r="AE26" i="1"/>
  <c r="R26" i="1"/>
  <c r="AJ26" i="1" s="1"/>
  <c r="AN25" i="1"/>
  <c r="AM25" i="1"/>
  <c r="AL25" i="1"/>
  <c r="AK25" i="1"/>
  <c r="AE25" i="1"/>
  <c r="R25" i="1"/>
  <c r="AJ25" i="1" s="1"/>
  <c r="AN24" i="1"/>
  <c r="AM24" i="1"/>
  <c r="AL24" i="1"/>
  <c r="AK24" i="1"/>
  <c r="AE24" i="1"/>
  <c r="R24" i="1"/>
  <c r="AJ24" i="1" s="1"/>
  <c r="AN23" i="1"/>
  <c r="AM23" i="1"/>
  <c r="AL23" i="1"/>
  <c r="AK23" i="1"/>
  <c r="AE23" i="1"/>
  <c r="R23" i="1"/>
  <c r="AJ23" i="1" s="1"/>
  <c r="AN22" i="1"/>
  <c r="AM22" i="1"/>
  <c r="AL22" i="1"/>
  <c r="AK22" i="1"/>
  <c r="AE22" i="1"/>
  <c r="R22" i="1"/>
  <c r="AJ22" i="1" s="1"/>
  <c r="AN21" i="1"/>
  <c r="AM21" i="1"/>
  <c r="AL21" i="1"/>
  <c r="AK21" i="1"/>
  <c r="AE21" i="1"/>
  <c r="R21" i="1"/>
  <c r="AJ21" i="1" s="1"/>
  <c r="AN20" i="1"/>
  <c r="AM20" i="1"/>
  <c r="AL20" i="1"/>
  <c r="AK20" i="1"/>
  <c r="AE20" i="1"/>
  <c r="R20" i="1"/>
  <c r="AJ20" i="1" s="1"/>
  <c r="AN19" i="1"/>
  <c r="AM19" i="1"/>
  <c r="AL19" i="1"/>
  <c r="AK19" i="1"/>
  <c r="AE19" i="1"/>
  <c r="R19" i="1"/>
  <c r="AJ19" i="1" s="1"/>
  <c r="AN18" i="1"/>
  <c r="AM18" i="1"/>
  <c r="AL18" i="1"/>
  <c r="AK18" i="1"/>
  <c r="AE18" i="1"/>
  <c r="R18" i="1"/>
  <c r="AJ18" i="1" s="1"/>
  <c r="AN17" i="1"/>
  <c r="AM17" i="1"/>
  <c r="AL17" i="1"/>
  <c r="AK17" i="1"/>
  <c r="AE17" i="1"/>
  <c r="R17" i="1"/>
  <c r="AJ17" i="1" s="1"/>
  <c r="AN16" i="1"/>
  <c r="AM16" i="1"/>
  <c r="AL16" i="1"/>
  <c r="AK16" i="1"/>
  <c r="AE16" i="1"/>
  <c r="R16" i="1"/>
  <c r="AJ16" i="1" s="1"/>
  <c r="AN15" i="1"/>
  <c r="AM15" i="1"/>
  <c r="AL15" i="1"/>
  <c r="AK15" i="1"/>
  <c r="AE15" i="1"/>
  <c r="R15" i="1"/>
  <c r="AJ15" i="1" s="1"/>
  <c r="AN14" i="1"/>
  <c r="AM14" i="1"/>
  <c r="AL14" i="1"/>
  <c r="AK14" i="1"/>
  <c r="AE14" i="1"/>
  <c r="R14" i="1"/>
  <c r="AJ14" i="1" s="1"/>
  <c r="AN13" i="1"/>
  <c r="AM13" i="1"/>
  <c r="AL13" i="1"/>
  <c r="AK13" i="1"/>
  <c r="AE13" i="1"/>
  <c r="R13" i="1"/>
  <c r="AJ13" i="1" s="1"/>
  <c r="AN12" i="1"/>
  <c r="AM12" i="1"/>
  <c r="AL12" i="1"/>
  <c r="AK12" i="1"/>
  <c r="AE12" i="1"/>
  <c r="R12" i="1"/>
  <c r="AJ12" i="1" s="1"/>
  <c r="AN11" i="1"/>
  <c r="AM11" i="1"/>
  <c r="AL11" i="1"/>
  <c r="AK11" i="1"/>
  <c r="AE11" i="1"/>
  <c r="R11" i="1"/>
  <c r="AJ11" i="1" s="1"/>
  <c r="AN10" i="1"/>
  <c r="AM10" i="1"/>
  <c r="AL10" i="1"/>
  <c r="AK10" i="1"/>
  <c r="AE10" i="1"/>
  <c r="R10" i="1"/>
  <c r="AJ10" i="1" s="1"/>
  <c r="AN9" i="1"/>
  <c r="AM9" i="1"/>
  <c r="AL9" i="1"/>
  <c r="AK9" i="1"/>
  <c r="AE9" i="1"/>
  <c r="R9" i="1"/>
  <c r="AJ9" i="1" s="1"/>
  <c r="AN8" i="1"/>
  <c r="AM8" i="1"/>
  <c r="AL8" i="1"/>
  <c r="AK8" i="1"/>
  <c r="AE8" i="1"/>
  <c r="R8" i="1"/>
  <c r="AJ8" i="1" s="1"/>
  <c r="AN7" i="1"/>
  <c r="AM7" i="1"/>
  <c r="AL7" i="1"/>
  <c r="AK7" i="1"/>
  <c r="AE7" i="1"/>
  <c r="R7" i="1"/>
  <c r="AJ7" i="1" s="1"/>
  <c r="AN6" i="1"/>
  <c r="AM6" i="1"/>
  <c r="AL6" i="1"/>
  <c r="AK6" i="1"/>
  <c r="AE6" i="1"/>
  <c r="R6" i="1"/>
  <c r="AJ6" i="1" s="1"/>
  <c r="AN5" i="1"/>
  <c r="AM5" i="1"/>
  <c r="AL5" i="1"/>
  <c r="AK5" i="1"/>
  <c r="AE5" i="1"/>
  <c r="R5" i="1"/>
  <c r="AJ5" i="1" s="1"/>
  <c r="AN4" i="1"/>
  <c r="AM4" i="1"/>
  <c r="AL4" i="1"/>
  <c r="AK4" i="1"/>
  <c r="AE4" i="1"/>
  <c r="R4" i="1"/>
  <c r="AJ4" i="1" s="1"/>
  <c r="AN3" i="1"/>
  <c r="AM3" i="1"/>
  <c r="AL3" i="1"/>
  <c r="AK3" i="1"/>
  <c r="AE3" i="1"/>
  <c r="R3" i="1"/>
  <c r="AJ3" i="1" s="1"/>
  <c r="AN2" i="1"/>
  <c r="AM2" i="1"/>
  <c r="AL2" i="1"/>
  <c r="AK2" i="1"/>
  <c r="AE2" i="1"/>
  <c r="R2" i="1"/>
  <c r="AJ2" i="1" s="1"/>
</calcChain>
</file>

<file path=xl/sharedStrings.xml><?xml version="1.0" encoding="utf-8"?>
<sst xmlns="http://schemas.openxmlformats.org/spreadsheetml/2006/main" count="12029" uniqueCount="3030">
  <si>
    <t>N°</t>
  </si>
  <si>
    <t>Proceso</t>
  </si>
  <si>
    <t>Sub Proceso</t>
  </si>
  <si>
    <t>Producto</t>
  </si>
  <si>
    <t>Objetivo Institucional</t>
  </si>
  <si>
    <t>Estrategias IGAC</t>
  </si>
  <si>
    <t>Dimensiones</t>
  </si>
  <si>
    <t>Política de Gestión y Desempeño Institucional</t>
  </si>
  <si>
    <t>Actividades</t>
  </si>
  <si>
    <t>Fecha Inicio
(DD/MM/AAAA)</t>
  </si>
  <si>
    <t>Fecha Fin
(DD/MM/AAAA)</t>
  </si>
  <si>
    <t>Documento de verificación</t>
  </si>
  <si>
    <t>Dependencia responsable</t>
  </si>
  <si>
    <t>Unidad de Medida</t>
  </si>
  <si>
    <t>Nombre del indicador</t>
  </si>
  <si>
    <t>Tipo de indicador</t>
  </si>
  <si>
    <t>Territorial</t>
  </si>
  <si>
    <t>Meta Anual</t>
  </si>
  <si>
    <t>META I P</t>
  </si>
  <si>
    <t>META II P</t>
  </si>
  <si>
    <t>META III P</t>
  </si>
  <si>
    <t>META IV P</t>
  </si>
  <si>
    <t>EJECUTADO
 I P</t>
  </si>
  <si>
    <t>Observación IP</t>
  </si>
  <si>
    <t>EJECUTADO 
II P</t>
  </si>
  <si>
    <t>Observación IIP</t>
  </si>
  <si>
    <t>EJECUTADO 
III P</t>
  </si>
  <si>
    <t>Observación IIIP</t>
  </si>
  <si>
    <t>EJECUTADO 
IV P</t>
  </si>
  <si>
    <t>Observación IVP</t>
  </si>
  <si>
    <t>Total Ejecutado</t>
  </si>
  <si>
    <t>Fecha
 I P</t>
  </si>
  <si>
    <t>Fecha 
II P</t>
  </si>
  <si>
    <t>Fecha 
III P</t>
  </si>
  <si>
    <t>Fecha 
IV P</t>
  </si>
  <si>
    <t>% EJECUTADO TOTAL POR ACTIVIDAD</t>
  </si>
  <si>
    <t>Avance IP</t>
  </si>
  <si>
    <t>Avance IIP</t>
  </si>
  <si>
    <t>Avance IIIP</t>
  </si>
  <si>
    <t>Avance IVP</t>
  </si>
  <si>
    <t>Aprobación OAP 1</t>
  </si>
  <si>
    <t>Aprobación OAP 2</t>
  </si>
  <si>
    <t>Aprobación OAP 3</t>
  </si>
  <si>
    <t>Aprobación OAP 4</t>
  </si>
  <si>
    <t>Observación Planeación 1</t>
  </si>
  <si>
    <t>Observación Planeación 2</t>
  </si>
  <si>
    <t>Observación Planeación 3</t>
  </si>
  <si>
    <t>Observación Planeación 4</t>
  </si>
  <si>
    <t>Aprobación OCI 1</t>
  </si>
  <si>
    <t>Aprobación OCI 2</t>
  </si>
  <si>
    <t>Aprobación OCI 3</t>
  </si>
  <si>
    <t>Aprobación OCI 4</t>
  </si>
  <si>
    <t>Observación OCI 1</t>
  </si>
  <si>
    <t>Observación OCI 2</t>
  </si>
  <si>
    <t>Observación OCI 3</t>
  </si>
  <si>
    <t>Observación OCI 4</t>
  </si>
  <si>
    <t>Integración con los planes Institucionales y estratégicos</t>
  </si>
  <si>
    <t>Direccionamiento Estratégico y Planeación</t>
  </si>
  <si>
    <t>Gestión de Riesgos</t>
  </si>
  <si>
    <t>MIPG implementado</t>
  </si>
  <si>
    <t>Implementar políticas y acciones enfocadas en el fortalecimiento institucional y la arquitectura de procesos como pilar estratégico del Instituto</t>
  </si>
  <si>
    <t>Sostenimiento de las políticas del Modelo Integrado de Planeación y Gestión (MIPG)</t>
  </si>
  <si>
    <t xml:space="preserve">Fortalecimiento organizacional y simplificación de procesos </t>
  </si>
  <si>
    <t>Realizar seguimiento a los controles de los riesgos del proceso.</t>
  </si>
  <si>
    <t>Herramienta Planigac</t>
  </si>
  <si>
    <t xml:space="preserve">Oficina Asesora de Planeación </t>
  </si>
  <si>
    <t>Número</t>
  </si>
  <si>
    <t>Índice de desempeño institucional</t>
  </si>
  <si>
    <t>Procesos Sede Central</t>
  </si>
  <si>
    <t>Durante el mes de enero de 2022 se hizo seguimiento a los controles de los riesgos del proceso Direccionamiento Estratègico y Planeación en la herramienta Planigac correspondiente al cuarto trimestre de 2021.</t>
  </si>
  <si>
    <t>Concepto Favorable</t>
  </si>
  <si>
    <t>De acuerdo con la evidencia cargada, se observa el seguimiento a los controles de los riesgos del proceso Direccionamiento Estratègico y Planeación en la herramienta Planigac correspondiente al cuarto trimestre de 2021, seguimiento realizado durante el mes de enero de 2022</t>
  </si>
  <si>
    <t xml:space="preserve">Se verifica seguimiento a los controles de los riesgos del proceso a través de la evidencia suministrada. </t>
  </si>
  <si>
    <t>No Aplica</t>
  </si>
  <si>
    <t>Elaborar mapa de riesgos institucional 2023</t>
  </si>
  <si>
    <t>Base de riesgos 2023</t>
  </si>
  <si>
    <t>La meta esta programada para el cuarto trimestre</t>
  </si>
  <si>
    <t>Sin meta asignada en el periodo</t>
  </si>
  <si>
    <t>Sin meta asignada para el primer trimestre</t>
  </si>
  <si>
    <t>Gestión del SGI</t>
  </si>
  <si>
    <t>Mantenimiento y operación del Sistema de Gestión Ambiental</t>
  </si>
  <si>
    <t>Gestión con Valores para Resultados</t>
  </si>
  <si>
    <t>Fortalecimiento organizacional y simplificación de procesos</t>
  </si>
  <si>
    <t>Seguimiento a la implementación del plan de trabajo del Sistema de Gestión Ambiental a nivel nacional</t>
  </si>
  <si>
    <t>Seguimiento del Plan, informes, correos</t>
  </si>
  <si>
    <t>Porcentaje de avance del plan de mantenimiento del SGA Implementado</t>
  </si>
  <si>
    <t>Efectividad</t>
  </si>
  <si>
    <t>Se realiza el seguimiento al plan de acción del Sistema de Gestión Ambiental, dando cumplimiento al 100% de la meta, correspondiente a 13 actividades que contienen 21 acciones, dado que los seguimientos de papel, combustible, agua y energía se realizan mensualmente. Por tal motivo, da una sumatoria de 21 acciones en la meta establecida.</t>
  </si>
  <si>
    <t xml:space="preserve">De acuerdo con las evidencias cargadas se observa en la carpeta #3 otras carpetas que contienen las 13 actividades del plan de trabajo del sistema de gestión ambiental para el primer trimestre 2022. Se cumple con el entregable._x000D_
</t>
  </si>
  <si>
    <t xml:space="preserve">Se verifica ejecución de la actividad con el FO-SGI-PC02-10 Reporte cantidad de resmas usadas que se aporta como evidencia de la ejecución del seguimiento al Plan de Trabajo ambiental. </t>
  </si>
  <si>
    <t>Actualizar matriz de cumplimiento legal ambiental</t>
  </si>
  <si>
    <t>Matriz de cumplimiento Legal</t>
  </si>
  <si>
    <t xml:space="preserve">Meta progaramada para el segundo trimestre </t>
  </si>
  <si>
    <t>No se asignó meta para el primer trimestre.</t>
  </si>
  <si>
    <t>Realizar seguimiento al  cumplimiento legal ambiental.</t>
  </si>
  <si>
    <t>Meta progaramada para el segundo trimestre</t>
  </si>
  <si>
    <t>Elaborar informe respecto del análisis de las acciones de mejoramiento</t>
  </si>
  <si>
    <t>Informe</t>
  </si>
  <si>
    <t>Se elaboró el reporte del I Trimestre de 2022 con la información del estado de las actividades que conforman las acciones correctivas y de mejora implementadas por los porcesos y direcciones territoriales.</t>
  </si>
  <si>
    <t>De acuerdo con la evidencia cargada se observa informe del  estado de las actividades que conforman las acciones correctivas y de mejora implementadas por los procesos y direcciones territoriales.</t>
  </si>
  <si>
    <t>Se verifica ejecución mediante el documento excel denominado Reporte Estado de Actividades (acciones correctivas y de mejora)aplicativo PLANNER de los procesos y D.T. del primer trimestre 2022.</t>
  </si>
  <si>
    <t>Realizar seguimiento y acompañamiento a los planes de trabajo de los sistemas que componen el Sistema de Gestión Integrado (SGI)</t>
  </si>
  <si>
    <t>Durante el primer trimestre de 2022 se solicitó a las dependencias responsables el plan de trabajo por cada uno de los Sistemas de Gestión que conforman el SGI (SGC, SGA, SGSST, SGSI, SGD, LNS y Control interno) y se elaboró el informe correspondiente.</t>
  </si>
  <si>
    <t>De acuerdo con la evidencia cargada se observa Informe de seguimiento a los planes de trabajo de los sistemas de gestión que conforman el SGI del IGAC y se adjuntan los planes de trabajo correspondientes.</t>
  </si>
  <si>
    <t xml:space="preserve">Se verifica ejecución de la actividad mediante el informe de Seguimiento Planes de Trabajo SGI del Igac de marzo 2022, del Plan de Trabajo SGC vigencia 2022, Plan de trabajo SGA vigencia 2022, Plan de Trabajo SGSST2022, Plan de Trabajo SGSI vigencia 2022, Plan de Trabajo NTC17025.2017, Plan de Trabajo SGI- Gestión Documental,Plan Anual Auditorias Internas de Gestión OCI y excel Resúmen de actividades Planes de Trabajo.    </t>
  </si>
  <si>
    <t xml:space="preserve">Actualizar la información documentada del SGI del proceso. </t>
  </si>
  <si>
    <t xml:space="preserve">Documentos actualizados </t>
  </si>
  <si>
    <t>Porcentaje</t>
  </si>
  <si>
    <t>Durante el primer trimestre del 2022 se realizó la actualización de:1. El procedimiento: Formulación, Seguimiento y Evaluación de los Planes Institucionales.2. El procedimiento: Auditorías Internas al Sistema de Gestión Integrado – SGI y 6 documentos asociados.3. El procedimiento: Revisión y Evaluación por la Alta Dirección al Sistema de Gestión Integrado.4. Se están revisando las políticas de Gestión y Desempeño para ser presentadas en el segundo trimestre al Comité Institucional de Gestión y Desempeño.</t>
  </si>
  <si>
    <t>De acuerdo con la evidencia cargada, se observala actualización de los siguientes documentos: 1. El procedimiento: Formulación, Seguimiento y Evaluación de los Planes Institucionales.2. El procedimiento: Auditorías Internas al Sistema de Gestión Integrado – SGI y 6 documentos asociados.3. El procedimiento: Revisión y Evaluación por la Alta Dirección al Sistema de Gestión Integrado. Igualmente, se observan en el Listado maestro de documentos. Se cumple con el documento de verificación</t>
  </si>
  <si>
    <t xml:space="preserve">Se valida ejecución de la actividad mediante comunicación interna del 29/03/2022 en la que la OAP invita a consultar la actualización del Procedimiento Formulación, Seguimiento y Evaluación de los Planes Institucionales, Procedimiento Auditorías Internas al SGI y el Procedimiento Revisión y Evaluación por la Alta Dirección al SGI.   </t>
  </si>
  <si>
    <t>Actualizar el listado de documentos externos del proceso</t>
  </si>
  <si>
    <t>Listado maestro de documentos externos</t>
  </si>
  <si>
    <t>Meta programada para el cuarto trimestre</t>
  </si>
  <si>
    <t>Realizar análisis y seguimiento a los resultados del PTS No conforme</t>
  </si>
  <si>
    <t>Matriz de producto no conforme 
Documento de análisis de producto no conforme</t>
  </si>
  <si>
    <t xml:space="preserve">Meta progaramada a partir del segundo trimestre </t>
  </si>
  <si>
    <t>No se estableció meta para el primer trimestre.</t>
  </si>
  <si>
    <t>Realizar autodiagnósticos MIPG</t>
  </si>
  <si>
    <t>Autodiagnósticos diligenciados</t>
  </si>
  <si>
    <t>Meta programada a partir del segundo trimestre</t>
  </si>
  <si>
    <t>No se fijó meta para el primer trimestre.</t>
  </si>
  <si>
    <t>Generar informe frente a los resultados de la encuesta FURAG 2021 vs. 2020</t>
  </si>
  <si>
    <t>Meta programada para el tercer trimestre</t>
  </si>
  <si>
    <t>Acompañar a los procesos para la formulación de las actividades o acciones que se deban generar a partir de los resultados del FURAG 2021</t>
  </si>
  <si>
    <t xml:space="preserve">Acta y / o correo, Formulario </t>
  </si>
  <si>
    <t xml:space="preserve">Meta programada a partir del segundo trimestre </t>
  </si>
  <si>
    <t>Realizar y promover sensibilizaciones acerca de los temas del SGI-MIPG</t>
  </si>
  <si>
    <t>Sensibilización</t>
  </si>
  <si>
    <t>Sin meta asignada para el período. No obstante, el 1° de marzo se realizó la presentación para sensibilizar en los temas del SGI y de planeación, de manera presencial en el auditorio del LNS en la sede central y virtual con alcance a las Direcciones Territoriales, con participación mediante registro de asistencia de 389 personas. El ejecutado se diligenciara en el segundo trimestre.</t>
  </si>
  <si>
    <t>Sin meta asignada para el período. Sin embargo, en las evidencias se observa presentación que se realizó el 1° de marzo  para sensibilizar en los temas del SGI y de planeación, con alcance en la sede central y en las Direcciones Territoriales, con participación mediante registro de asistencia de 389 personas.</t>
  </si>
  <si>
    <t xml:space="preserve">No se definió meta para el trimestre pero la OAP adelantó reunión sobre sensibilización de temas del SGI, evidenciada con Excel evaluación y apropiación 1-139, fotos socialización OAP marzo 2022, presentación Socialización Temas Centrales de Gestión OAP y registro de asistencia. </t>
  </si>
  <si>
    <t>Preparar y realizar las auditorias internas del SGI</t>
  </si>
  <si>
    <t>Plan, programa e informe de auditorias</t>
  </si>
  <si>
    <t>Se generó el Programa de auditorias internas al SGI 2022 el cual fue aprobado por el Comité de Coordinación de Control interno el 29 de marzo de 2022.</t>
  </si>
  <si>
    <t>De acuerdo con las evidencias cargadas se observa el Programa de auditorias internas al SGI 2022. Se cumple con el documento de verificación</t>
  </si>
  <si>
    <t xml:space="preserve">Se valida cumplimiento de la actividad con el Programa de Auditorias Internas al SGI2022.  </t>
  </si>
  <si>
    <t>Preparar y realizar las Revisión por la Dirección (2021)</t>
  </si>
  <si>
    <t>Correos, presentación y acta de comité institucional de gestión y desempeño</t>
  </si>
  <si>
    <t>Se realizó la revisión por la dirección 2021, el 30 de marzo de 2022</t>
  </si>
  <si>
    <t>De acuerdo con las evidencias cargadas se observa coreo de solicitud de la información, la presentación y el acta de la Revisión por la dirección realizada el 30 de marzo de 2022</t>
  </si>
  <si>
    <t xml:space="preserve">Se verifica cumplimiento de la actividad mediante el acta 4 del 31/03/2022 del Comité de Gestión y Desempeño Institucional. </t>
  </si>
  <si>
    <t>Acompañar la presentación de la auditoria externa para mantener la certificación en los sistemas de gestión de calidad y ambiental (visita de seguimiento)</t>
  </si>
  <si>
    <t>Auditoria externa</t>
  </si>
  <si>
    <t>Meta programada en el cuarto trimestre</t>
  </si>
  <si>
    <t>Modelo de operación optimizado</t>
  </si>
  <si>
    <t>Arquitectura de procesos</t>
  </si>
  <si>
    <t>Analizar el levantamiento de procesos y priorizar procesos y/o procedimientos para realizar la especificación detallada de los mismos</t>
  </si>
  <si>
    <t>Documento de priorización</t>
  </si>
  <si>
    <t xml:space="preserve">Análisis realizado </t>
  </si>
  <si>
    <t>Con base al levantamiento de información de los procesos realizados en las vigencias 2020 y 2021, se analizaron los procesos de la Entidad, para determinar un proceso y realizar la especificación detallada del mismo. Se realizará la especificación detallada del procedimiento seguimiento físico y financiero de los proyectos de inversión del proceso de direccionamiento estratégico y planeación</t>
  </si>
  <si>
    <t>De acuerdo con las evidencias cargadas se observan documentos de análisis de procesos y la priorización del procedimiento seguimiento físico y financiero de los proyectos de inversión del proceso de direccionamiento estratégico y planeación, para realizar la especificación detallada del mismo.</t>
  </si>
  <si>
    <t xml:space="preserve">Se observa ejecución de la actividad mediante el documento sobre Analisis de Procesos para Especificación Detallada y el documento Análisis de Procesos para Especificación Detallada y Automatización, elaborado por la OAP en marzo 2022 en el que se concluye que hay 3 procesos aptos para realizar especificación detallada que son:Seguimiento y Evaluación, Direccionamiento Estrategico y Planeación y Gestión de Sistemas de Información e Infraestructura. </t>
  </si>
  <si>
    <t>No aplica</t>
  </si>
  <si>
    <t xml:space="preserve">Realizar la especificación detallada de los procesos y/o procedimientos priorizados </t>
  </si>
  <si>
    <t xml:space="preserve">Especificación detallada de procesos </t>
  </si>
  <si>
    <t>Procesos con especificación detallada</t>
  </si>
  <si>
    <t>Meta programada en el tercer trimestre</t>
  </si>
  <si>
    <t>No se definió meta para este trimestre.</t>
  </si>
  <si>
    <t>Realizar un piloto de automatización con base a los procesos y/o procedimientos que cuenten con especificación detallada</t>
  </si>
  <si>
    <t>Piloto</t>
  </si>
  <si>
    <t xml:space="preserve">Numero de pilotos implementados </t>
  </si>
  <si>
    <t>No se estableció meta para el trimestre.</t>
  </si>
  <si>
    <t>Gestión Estratégica</t>
  </si>
  <si>
    <t>Realizar acompañamiento a los procesos en el seguimiento al PAA y PAAC</t>
  </si>
  <si>
    <t xml:space="preserve">Herramienta Planigac </t>
  </si>
  <si>
    <t>Durante el mes de enero de 2022 se hizo acompañamiento y seguimiento al PAA y al PAAC de todos los procesos en la herramienta Planigac correspondiente al cuarto trimestre de 2021.</t>
  </si>
  <si>
    <t>De acuerdo con las evidencias cargadas se observan los seguimientos al PAA y al PAAC de todos los procesos en la herramienta Planigac correspondiente al cuarto trimestre de 2021, realizado durante el mes de enero de 2022</t>
  </si>
  <si>
    <t xml:space="preserve">Se verifica ejecución de la actividad mediante excel de PAAC de 2021 y Excel sobre Plan de Acción y Riesgos sede central vigencia2021, así como los PLANIGAC de Direccionamiento Estratégico y Planeación, Gestión Jurídica, Gestión Financiera, Gestión Documental, Gestión Disciplinaria, entre otros.  </t>
  </si>
  <si>
    <t>Acompañar la formulación del PAA y del PAAC 2023</t>
  </si>
  <si>
    <t>Correos o listados de asistencias y base de datos del plan de acción y del PAAC</t>
  </si>
  <si>
    <t xml:space="preserve">Meta programda en el cuarto trimestre </t>
  </si>
  <si>
    <t>Sin meta establecida para el primer trimestre.</t>
  </si>
  <si>
    <t>Anteproyecto de presupuesto - MGMP</t>
  </si>
  <si>
    <t>Gestión Presupuestal y eficiencia del gasto público</t>
  </si>
  <si>
    <t>Estructurar el anteproyecto de presupuesto del IGAC con las dependencias de la entidad</t>
  </si>
  <si>
    <t>Anteproyecto de presupuesto</t>
  </si>
  <si>
    <t>Anteproyecto de presupuesto presentado</t>
  </si>
  <si>
    <t>Eficacia</t>
  </si>
  <si>
    <t>Con base a las necesidades de la Entidad identificadas por las dependencias se formuló el anteproyecto de presupuesto de inversión y funcionamiento para la vigencia 2023</t>
  </si>
  <si>
    <t xml:space="preserve">De acuerdo con las evidencias cargadas se observa el anteproyecto de presupuesto de inversión y funcionamiento para la vigencia 2023. Se cumple con el documento de verificación_x000D_
</t>
  </si>
  <si>
    <t>Se observa ejecución de la actividad con Excel Anteproyecto Planta de Personal (Formulario 4- Planta)y Formulario 4A- nómina, Formularios de Programación- Anteproyecto 2023, Anexo 1 Detalles de Necesidades de Funcionamiento y documento de Justificación Anteproyecto de Presupuesto 2023 IGAC.</t>
  </si>
  <si>
    <t>Socializar el anteproyecto de presupuesto con los procesos de la Entidad</t>
  </si>
  <si>
    <t>Socialización anteproyecto de presupuesto</t>
  </si>
  <si>
    <t>El 23 de marzo de 2022 se socializó a través de correo electrónico el anteproyecto de presupuesto a los procesos de la Entidad, igualmente, el 29 de marzo se socializó el anteproyecto al Consejo Directivo a través de correo electrónico enviado por la Secretaria General</t>
  </si>
  <si>
    <t>De acuerdo con las evidencias cargadas se observa presentación y correos de socialización del anteproyecto de presupuesto. Se cumple con el documento de verificación</t>
  </si>
  <si>
    <t xml:space="preserve">Se observa ejecuciòn de la actividad mediante la presentaciòn en power point del anteproyecto del presupuesto 2023, correos del 23 de marzo de 2022 sobre revisiòn del anteproyecto y del 28 y 29 de marzo de 2022 sobre socializaciòn del anteproyecto por el Consejo Directivo. </t>
  </si>
  <si>
    <t>Presentar ante las instancias definidas el anteproyecto de presupuesto del IGAC.</t>
  </si>
  <si>
    <t>Presentación anteproyecto de presupuesto</t>
  </si>
  <si>
    <t>el l 30 de  marzo se presentó a través del sistema SIIF Nación el anteproyecto de presupuesto de ingresos y gastos vigencia 2023, igualmente el 31 de marzo se envío al MHCP los documentos que soportan el anteproyecto (justificación, formularios, anexos y versiones oficiales de presupuesto de ingresos y gastos)</t>
  </si>
  <si>
    <t>De acuerdo con las evidencias cargadas se observa que se presentó a través del sistema SIIF Nación el anteproyecto de presupuesto de ingresos y gastos vigencia 2023, igualmente el 31 de marzo se envío al MHCP los documentos que soportan el anteproyecto. Se cumple con el documento de verificación</t>
  </si>
  <si>
    <t>Se verifica ejecuciòn de la actividad mediante correo del 31/03/2022 sobre remisiòn documentos del anteproyecto a Minhacienda, versiones de programaciòn SIIF Naciòn Anteproyecto Presupuesto Gastos 2023, versiones de programaciòn SIIF Naciòn Anteproyecto Presupuesto Ingresos IGAC 2023.</t>
  </si>
  <si>
    <t xml:space="preserve">Informes de gestión </t>
  </si>
  <si>
    <t>Planeación Institucional</t>
  </si>
  <si>
    <t>Elaborar los informes de gestión de la entidad (vigencia y congreso)</t>
  </si>
  <si>
    <t>Informe de gestión vigencia y congreso</t>
  </si>
  <si>
    <t>Informes de gestión elaborados</t>
  </si>
  <si>
    <t>Se elaboró, consolidó y publicó en la sección de transparencia y acceso a la información pública, de la página web del IGAC, el informe de gestión correspondiente a la vigencia 2021. El informe se encuentra publicado en el siguiente enlace:  https://www.igac.gov.co/sites/igac.gov.co/files/informe_gestion_2021_consolidado_31012022.pdf</t>
  </si>
  <si>
    <t>De acuerdo con el autoseguimiento se observa que se realizó el informe de gestión correspondiente a la vigencia 2021 el cual se puede consultar en la sección de transparencia y acceso a la información pública.</t>
  </si>
  <si>
    <t xml:space="preserve">Se verifica ejecuciòn de la actividad mediante correo del 31/01/2022 sobre publicaciòn del Informe de Gestiòn 2021 y en el enlace:https://igac.gov.co/sites/igac.gov.co/files/informe_gestion_2021_consolidado_31012022.pdf </t>
  </si>
  <si>
    <t>Elaborar los informes mensuales de ejecución presupuestal</t>
  </si>
  <si>
    <t>Informe ejecución presupuestal</t>
  </si>
  <si>
    <t>Se realizaron los infromes de ejecución presupuestal de los meses de diciembre de 2021, enero y febrero de 2022  los cuales se publicaron en el siguiente enlace: https://www.igac.gov.co/es/transparencia-y-acceso-a-la-informacion-publica/presupuesto-y-ejecucion-general-de-ingresos-gastos-e-inversion</t>
  </si>
  <si>
    <t>De acuerdo con el autoseguimiento se observa que se realizaron los informes de ejecución presupuestal de los meses de diciembre de 2021, enero y febrero de 2022  los cuales se publicaron en el  enlace de transparencia y Acceso a la información pública.</t>
  </si>
  <si>
    <t>Se observa ejecuciòn de la actividad mediante el excel ejecuciòn presupuestal al 31/01/2022, 28/02/2022 y de diciembre 2021, los cuales estan publicados en el enlace https://www.igac.gov.co/es/transparencia-y-acceso-a-la-informacion-publica/presupuesto-y-ejecucion-general-de-ingresos-gastos-e-inversion</t>
  </si>
  <si>
    <t>Publicar los informes de gestión de la entidad en las herramientas definidas</t>
  </si>
  <si>
    <t>Publicación informes de gestión</t>
  </si>
  <si>
    <t>Se publicó en la sección de transparencia y acceso a la información pública, de la página web del IGAC, el informe de gestión correspondiente a la vigencia 2021. El informe se encuentra publicado en el siguiente enlace:  https://www.igac.gov.co/sites/igac.gov.co/files/informe_gestion_2021_consolidado_31012022.pdf</t>
  </si>
  <si>
    <t>De acuerdo con el autoseguimiento se observa que se publicó el informe de gestión correspondiente a la vigencia 2021 el cual se puede consultar en la sección de transparencia y acceso a la información pública.</t>
  </si>
  <si>
    <t>Se verificò la publicaciòn del Informe de Gestiòn 2021 en la pàgina web del IGAC secciòn transparencia en el enlace https://www.igac.gov.co/sites/igac.gov.co/files/informe_gestion_2021_consolidado_31012022.pdf</t>
  </si>
  <si>
    <t>Realizar el seguimiento a los temas de Cooperación Internacional de la entidad</t>
  </si>
  <si>
    <t>Matriz de Cooperación Internacional</t>
  </si>
  <si>
    <t>Se llevo a cabo el seguimiento al avance en los diferentes temas de cooperación internacional adelantados desde cada una de las áreas misionales durante el cuarto trimestre del año 2021, se verificó el diligenciamiento de actividades y evidencias aportadas</t>
  </si>
  <si>
    <t>De acuerdo con las evidencias cargadas se observa que durante el primer trimestre se realizó el seguimiento en los diferentes temas de cooperación internacional adelantados desde cada una de las áreas misionales durante el cuarto trimestre 2021. Se cumple con el documento de verificación</t>
  </si>
  <si>
    <t xml:space="preserve">Se observa ejecuciòn de la actividad con documentos excel de seguimiento afiliaciones de las areas misionales Gestiòn de Informaciòn Geogràfica, Direcciòn de Gestiòn Catastral y Direcciòn de Investigaciòn y Prospectiva, del cuarto trimestre de 2021, matriz de Cooperaciòn Internacional, correo 27/12/2021 sobre seguimiento cooperaciòn internacional cuarto trimestre 2021, entre otros. </t>
  </si>
  <si>
    <t>Reportes de seguimiento a las metas institucionales y sectoriales</t>
  </si>
  <si>
    <t>Presentar los reportes de seguimiento mejorados en los Comités de Gestión y Desempeño para la generación de alertas, toma de decisiones y definición de acciones de mejora necesarias para el cumplimiento de las metas institucionales</t>
  </si>
  <si>
    <t>Acta</t>
  </si>
  <si>
    <t>Reportes de seguimiento a metas institucionales y sectoriales elaborados</t>
  </si>
  <si>
    <t>Durante el primer trimestre de 2022 se realizaron 3 Comités Institucionales de Gestión y Desempeño, en enero y marzo de 2022.</t>
  </si>
  <si>
    <t>De acuerdo con las evidencias cargadas se observan 3 actas de Comités Institucionales de Gestión y Desempeño realizadas en enero y marzo de 2022.</t>
  </si>
  <si>
    <t>Se verifica cumplimiento a travès de las Actas del Comite de Gestiòn y Desempeño 2, 3 y 4 del 28/01/2022, 17/03/2022 y del 31/03/2022 respectivamente.</t>
  </si>
  <si>
    <t>Elaborar, presentar y publicar los reportes de seguimiento de las metas institucionales en  las herramientas definidas y a las entidades que lo requieren con el fin de contribuir a la rendición permanente de cuentas de la gestión desarrollada por el IGAC</t>
  </si>
  <si>
    <t>Publicación en la página web (link)</t>
  </si>
  <si>
    <t>Se elaboraron los reportes de avance de: i) metas e indicadores del Plan Nacional de Desarrollo, correspondientes al cierre de la vigencia 2021 y ii) metas e indicadores de los proyectos de inversión, correspondientes al IV trimestre de la vigencia 2021. Los dos reportes se encuentran publicados en la sección de transparencia y acceso a la información pública, de la página web del IGAC, en el siguiente enlace:https://www.igac.gov.co/es/transparencia-y-acceso-a-la-informacion-publica/metas-objetivos-e-indicadores-de-gestion-yo-desempeno</t>
  </si>
  <si>
    <t>De acuerdo con el autoseguimiento del proceso, se observa que se encuentran publicados en la sección de transparencia y acceso a la información pública, de la página web del IGAC, los metas e indicadores del Plan Nacional de Desarrollo y metas e indicadores de los proyectos de inversión.Se cumple con el documento de verificación</t>
  </si>
  <si>
    <t xml:space="preserve">Se verifica el cumplimiento de la actividad con los correos del 17 y 18 de febrero de 2022 sobre reporte de seguimiento a indicadores del PMI Acuerdo de Paz y la solicitud de su publicaciòn, asì como el correo del 25/01/2022 del reporte avance acumulado 2021 indicadores PND Sinergia.  </t>
  </si>
  <si>
    <t>no aplica</t>
  </si>
  <si>
    <t>Plan Anticorrupciòn y Atenciòn al Ciudadano</t>
  </si>
  <si>
    <t>Planeación institucional</t>
  </si>
  <si>
    <t>PAAC - 1.1.1. Revisar y  actualizar la Política de Administración de Riesgos.</t>
  </si>
  <si>
    <t>Política de Administración de Riesgos del IGAC actualizada, Acta de reunión del Comité de Coordinación de Control Interno</t>
  </si>
  <si>
    <t>Avance Plan Anticorrupciòn y Atenciòn al Ciudadano</t>
  </si>
  <si>
    <t>Se realiza la actualización de la politica de administración del riesgo mediante acta de Comité de Coordinación de Control Interno No.3 del 28 de diciembre de 2022</t>
  </si>
  <si>
    <t>evidencia cumple con el producto esperado</t>
  </si>
  <si>
    <t>Se verifica ejecuciòn de la actividad con el Acta 3 del 28/12/2021 del Comitè de Coordinaciòn de Control Interno.</t>
  </si>
  <si>
    <t>Plan Anticorrupción y de Atención al Ciudadano</t>
  </si>
  <si>
    <t>Trabajar de manera colaborativa y participativa con nuestras partes interesadas para la generación de valor público.</t>
  </si>
  <si>
    <t>Fortalecimiento de estrategias de comunicación institucional</t>
  </si>
  <si>
    <t>PAAC - 1.1.2. Socializar  la Política de Administración de Riesgos del IGAC</t>
  </si>
  <si>
    <t>Evidencia de socialización de la Política de Administración de Riesgos</t>
  </si>
  <si>
    <t>Meta programada en el segundo tirmestre</t>
  </si>
  <si>
    <t>No se definiò meta para el primer trimetre</t>
  </si>
  <si>
    <t>PAAC - 1.2.1. Actualizar el Mapa de Riesgos de Corrupción del IGAC</t>
  </si>
  <si>
    <t>Mapa de riesgos institucional actualizado</t>
  </si>
  <si>
    <t>Se han realizado ajustes de actualización del mapa de riesgos durante el trimestre, siendo su ultima versión la No. 3</t>
  </si>
  <si>
    <t>se revisa la evidencia cumple con el producto esperado</t>
  </si>
  <si>
    <t>Se evidencia ultima versiòn contenida en excel Mapa de Riesgos final 2022 versiòn 3.</t>
  </si>
  <si>
    <t>PAAC - 1.2.2. Ajustar el Mapa de Riesgos de Corrupción del IGAC teniendo en cuenta la Política de Administración de Riesgos actualizada</t>
  </si>
  <si>
    <t>Mapa de riesgos institucional ajustado a la nueva política de riesgos</t>
  </si>
  <si>
    <t>No se asignò meta para el primer trimestre</t>
  </si>
  <si>
    <t xml:space="preserve">PAAC - 1.3.1. Realizar consulta de participación a los grupos de interés para la actualización de los mapas de riesgos de corrupción del IGAC.  </t>
  </si>
  <si>
    <t>Correos enviados, registro de asistencia o evidencias de los medios dispuestos para la participación</t>
  </si>
  <si>
    <t xml:space="preserve">Meta programada para el cuarto trimestre </t>
  </si>
  <si>
    <t>No se fijo meta para el primer trimestre.</t>
  </si>
  <si>
    <t>PAAC - 1.3.2. Publicar en la portal web el Mapa de Riesgos institucional 2022 del IGAC</t>
  </si>
  <si>
    <t>Mapa de Riesgos institucional publicado</t>
  </si>
  <si>
    <t>Se realizó la publicación en el botón de transparencia en el siguiente link: https://www.igac.gov.co/es/transparencia-y-acceso-a-la-informacion-publica/plan-anticorrupcion-y-de-atencion-al-ciudadano</t>
  </si>
  <si>
    <t>cumple la evidencia con el producto esperado</t>
  </si>
  <si>
    <t>Se verifica la publicaciòn del mapa de riesgos institucional en el enlace https://www.igac.gov.co/es/transparencia-y-acceso-a-la-informacion-publica/plan-anticorrupcion-y-de-atencion-al-ciudadano</t>
  </si>
  <si>
    <t>PAAC - 1.4.1. Realizar reporte resultado del seguimiento a la gestión de los riesgos institucionales</t>
  </si>
  <si>
    <t>Reporte de seguimiento a la gestión de los riesgos institucionales Planigac</t>
  </si>
  <si>
    <t>No se fijò meta para el primer trimestre.</t>
  </si>
  <si>
    <t>Información y Comunicación</t>
  </si>
  <si>
    <t>Transparencia, acceso a la información pública y lucha contra la corrupción</t>
  </si>
  <si>
    <t>PAAC - 2.5.3. Hacer seguimiento a la implementación de la política de protección de datos personales</t>
  </si>
  <si>
    <t xml:space="preserve">Informe  de seguimiento a la implementación de la política de protección de datos </t>
  </si>
  <si>
    <t>PAAC - 3.1.1. Mantener actualizada la sección de Transparencia y Acceso a la Información Pública de la portal web</t>
  </si>
  <si>
    <t xml:space="preserve">Matriz de verificación de cumplimiento de la Ley 1712 de 2014 (noviembre)
</t>
  </si>
  <si>
    <t>Meta programada  para el cuarto trimestre</t>
  </si>
  <si>
    <t>No se estableciò meta para el primer trimestre.</t>
  </si>
  <si>
    <t>PAAC - 3.2.1. Socializar la Ley 1712 de 2014 Transparencia y acceso a la información pública a todos los funcionarios y contratistas, incluyendo las implicaciones de su incumplimiento</t>
  </si>
  <si>
    <t>1 evidencia de capacitación de la Ley 1712 de 2014
4 Piezas de divulgación de la Ley 1712 de 2014</t>
  </si>
  <si>
    <t xml:space="preserve">Se realizó pieza de comunicación sobre los beneficios de la ley 1712 de 2014, adicional, se desarrolló capacitación de la ley a los funcionarios de la OAP en ambiente de realidad virtual </t>
  </si>
  <si>
    <t>Se verifica cumplimiento con la capacitaciòn de la Ley 1712 de 2014 a la OAP.</t>
  </si>
  <si>
    <t>Garantizar una atención eficiente y oportuna a los ciudadanos y partes interesadas</t>
  </si>
  <si>
    <t>Garantizar la rendición de cuentas permanente para la ciudadanía</t>
  </si>
  <si>
    <t>PAAC - 4.4.1. Consolidar y presentar el informe al Congreso 2021-2022, incluyendo estados contables y financieros de la Entidad</t>
  </si>
  <si>
    <t>Informe al Congreso</t>
  </si>
  <si>
    <t xml:space="preserve">Meta programda en el tercer trimestre </t>
  </si>
  <si>
    <t>PAAC - 4.4.2. Elaboración  y publicación en la página web del informe de rendición de cuentas del Acuerdo de Paz</t>
  </si>
  <si>
    <t>Informe de rendición de cuentas del Acuerdo de paz</t>
  </si>
  <si>
    <t xml:space="preserve">Meta programada para el tercer trimestre </t>
  </si>
  <si>
    <t>Sin meta definida para el primer trimestre.</t>
  </si>
  <si>
    <t>PAAC - 4.4.3. Elaborar y publicar informe de gestión</t>
  </si>
  <si>
    <t xml:space="preserve">1 Informe de gestión 2021
</t>
  </si>
  <si>
    <t>Se elaboró, consolidó y publicó en la sección de transparencia y acceso a la información pública, de la página web del IGAC, el informe de gestión correspondiente a la vigencia 2021. El informe se encuentra publicado en el siguiente enlace: https://www.igac.gov.co/sites/igac.gov.co/files/informe_gestion_2021_consolidado_31012022.pdf</t>
  </si>
  <si>
    <t>se revisa el link, cumple con lo esperado</t>
  </si>
  <si>
    <t>Se observa la eleboraciòn y publicaciòn del informe mediante correo del 31/01/2022solicitud de publicaciòn del informe en la secciòn de transparencia y acceso a la informaciòn pùblica de la pagina web del IGAC y en el enlace https://www.igac.gov.co/sites/igac.gov.co/files/informe_gestion_2021_consolidado_31012022.pdf</t>
  </si>
  <si>
    <t xml:space="preserve">PAAC - 4.4.5. Socializar a las direcciones territoriales involucradas en la estrategia de Rendición de cuentas del avance de los compromisos del acuerdo de Paz </t>
  </si>
  <si>
    <t>1 evidencia de socialización de los avances del Acuerdo de Paz</t>
  </si>
  <si>
    <t>PAAC - 4.4.8. Ejercicio de diálogo frente a la implementación del Plan Anticorrupción y de Atención al Ciudadano</t>
  </si>
  <si>
    <t>Formulario como espacio de diálogo frente a las observaciones e inquietudes que se tengan frente a la implementación del PAAC
Consolidado de intervenciones de las partes interesadas (si se presentan)</t>
  </si>
  <si>
    <t>Meta progaramda en el cuarto trimestre</t>
  </si>
  <si>
    <t xml:space="preserve">PAAC - 4.5.2. Analizar la información, la pertinencia y viabilidad de las observaciones recibidas de los ejercicios de rendición de cuentas  e incorporar en los planes, procesos o procedimientos los ajustes necesarios, estableciendo acciones de mejora </t>
  </si>
  <si>
    <t>Acta de reunión del Comité de Gestión y Desempeño
Acciones de mejora formuladas, si hay lugar</t>
  </si>
  <si>
    <t xml:space="preserve">PAAC - 5.2.2 Generar un espacio de participación ciudadana respecto al Plan Estratégico Institucional </t>
  </si>
  <si>
    <t>Evidencias del espacio de participación dispuesto</t>
  </si>
  <si>
    <t>El 8 de marzo desde la OAP se solicitó a la Oficina Asesora de Comunicaciones la publicación de una pieza comunicativa y formulario de observaciones en la página web del IGAC con el fin de someter las metas del Plan Estratégico Institucional correspondientes a la vigencia 2022, a consulta, participación y observaciones de la ciudadanía. El 24 de marzo se publicó en la página principal de la página web, la pieza comunicativa, las metas del PEI 2022 y el formulario de observaciones. Se adjuntan como evidencia la pieza comunicativa y el pantallazo de la publicación realizada en la página web.</t>
  </si>
  <si>
    <t>se revisa las evidencias cumple con el producto esperado</t>
  </si>
  <si>
    <t xml:space="preserve">Se verifica la publicaciòn de la pieza comunicativa que contiene las metas del PEI asi como la invitaciòn a participar con sugerencias y opiniones en la actualizaciòn del PEI del IGAC 2022 </t>
  </si>
  <si>
    <t>PAAC - 5.2.3. Realizar y socializar ejercicios participativos del Plan Anticorrupción y de Atención al Ciudadano, a nivel interno y externo del IGAC</t>
  </si>
  <si>
    <t>Evidencias de dos ejercicios participativos de rendición de cuentas
Publicación de los resultados del ejercicio de participación</t>
  </si>
  <si>
    <t>Se realiza convocatoria para la participación de las partes interesadas a nivel interno el 04 de enero de 2022 y externo el 07 de enero de 2022  para la elaboración y formulación del PAAC 2022 y la Estrategia de Racionalización de Tramites</t>
  </si>
  <si>
    <t>se revisa las evidencias cargadas cumple con el producto esperado</t>
  </si>
  <si>
    <t xml:space="preserve">Se verifica ejecuciòn de la actividad con los correos del 31/12/2021, del 3, 7 y el 11 de enero de 2022 para participar en la formulaciòn del PAAC IGAC 2022 </t>
  </si>
  <si>
    <t>Riesgo</t>
  </si>
  <si>
    <t>Factor Externo</t>
  </si>
  <si>
    <t>Factor Interno</t>
  </si>
  <si>
    <t>Factor del proceso</t>
  </si>
  <si>
    <t>Causas</t>
  </si>
  <si>
    <t>Impacto de lo que puede ocurrir</t>
  </si>
  <si>
    <t>Probabilidad RI</t>
  </si>
  <si>
    <t>Impacto RI</t>
  </si>
  <si>
    <t>Nivel RI</t>
  </si>
  <si>
    <t>Probabilidad RR</t>
  </si>
  <si>
    <t>Impacto RR</t>
  </si>
  <si>
    <t>Nivel RR</t>
  </si>
  <si>
    <t>Opciones manejo RI</t>
  </si>
  <si>
    <t>Control 1</t>
  </si>
  <si>
    <t>Vacio</t>
  </si>
  <si>
    <t>Aplicabilidad territorial 1</t>
  </si>
  <si>
    <t>Entregable 1</t>
  </si>
  <si>
    <t>Tipo de control 1</t>
  </si>
  <si>
    <t>¿El control esta documentado? 1</t>
  </si>
  <si>
    <t>Registro del control 1</t>
  </si>
  <si>
    <t>Frecuencia del Control 1</t>
  </si>
  <si>
    <t>Implementación del control 1</t>
  </si>
  <si>
    <t>CalIfIcación del control 1</t>
  </si>
  <si>
    <t>Unidad de Medida 1</t>
  </si>
  <si>
    <t>Meta cambiante 1</t>
  </si>
  <si>
    <t>Meta año 1</t>
  </si>
  <si>
    <t>Meta primer tri 1</t>
  </si>
  <si>
    <t>Meta Segundo Tri 1</t>
  </si>
  <si>
    <t>Meta Tercer Tri 1</t>
  </si>
  <si>
    <t>Meta Cuarto Tri 1</t>
  </si>
  <si>
    <t>Ejecutado primer tri 1</t>
  </si>
  <si>
    <t>Observación primer tri 1</t>
  </si>
  <si>
    <t>Ejecutado Segundo Tri 1</t>
  </si>
  <si>
    <t>Observación Segundo Tri 1</t>
  </si>
  <si>
    <t>Ejecutado Tercer Tri 1</t>
  </si>
  <si>
    <t>Observación Tercer Tri 1</t>
  </si>
  <si>
    <t>Ejecutado Cuarto Tri 1</t>
  </si>
  <si>
    <t>Observación Cuarto Tri 1</t>
  </si>
  <si>
    <t>Fecha primer tri 1</t>
  </si>
  <si>
    <t>Fecha Segundo Tri 1</t>
  </si>
  <si>
    <t>Fecha Tercer Tri 1</t>
  </si>
  <si>
    <t>Fecha Cuarto Tri 1</t>
  </si>
  <si>
    <t>Concepto OAP primer tri 1</t>
  </si>
  <si>
    <t>Concepto OAP Segundo Tri 1</t>
  </si>
  <si>
    <t>Concepto OAP Tercer Tri 1</t>
  </si>
  <si>
    <t>Concepto OAP Cuarto Tri 1</t>
  </si>
  <si>
    <t>Concepto OCI primer tri 1</t>
  </si>
  <si>
    <t>Concepto OCI Segundo Tri 1</t>
  </si>
  <si>
    <t>Concepto OCI Tercer Tri 1</t>
  </si>
  <si>
    <t>Concepto OCI Cuarto Tri 1</t>
  </si>
  <si>
    <t>Observación OCI primer tri 1</t>
  </si>
  <si>
    <t>Observación OCI Segundo Tri 1</t>
  </si>
  <si>
    <t>Observación OCI Tercer Tri 1</t>
  </si>
  <si>
    <t>Observación OCI Cuarto Tri 1</t>
  </si>
  <si>
    <t>Avance primer tri 1</t>
  </si>
  <si>
    <t>Avance Segundo Tri 1</t>
  </si>
  <si>
    <t>Avance Tercer Tri 1</t>
  </si>
  <si>
    <t>Avance Cuarto Tri 1</t>
  </si>
  <si>
    <t>Total Avance 1</t>
  </si>
  <si>
    <t>Control 2</t>
  </si>
  <si>
    <t>Aplicabilidad territorial 2</t>
  </si>
  <si>
    <t>Entregable 2</t>
  </si>
  <si>
    <t>Tipo de control 2</t>
  </si>
  <si>
    <t>¿El control esta documentado? 2</t>
  </si>
  <si>
    <t>Registro del control 2</t>
  </si>
  <si>
    <t>Frecuencia del Control 2</t>
  </si>
  <si>
    <t>Implementación del control 2</t>
  </si>
  <si>
    <t>CalIfIcación del control 2</t>
  </si>
  <si>
    <t>Unidad de Medida 2</t>
  </si>
  <si>
    <t>Meta cambiante 2</t>
  </si>
  <si>
    <t>Meta año 2</t>
  </si>
  <si>
    <t>Meta primer tri 2</t>
  </si>
  <si>
    <t>Meta Segundo Tri 2</t>
  </si>
  <si>
    <t>Meta Tercer Tri 2</t>
  </si>
  <si>
    <t>Meta Cuarto Tri 2</t>
  </si>
  <si>
    <t>Ejecutado primer tri 2</t>
  </si>
  <si>
    <t>Observación primer tri 2</t>
  </si>
  <si>
    <t>Ejecutado Segundo Tri 2</t>
  </si>
  <si>
    <t>Observación Segundo Tri 2</t>
  </si>
  <si>
    <t>Ejecutado Tercer Tri 2</t>
  </si>
  <si>
    <t>Observación Tercer Tri 2</t>
  </si>
  <si>
    <t>Ejecutado Cuarto Tri 2</t>
  </si>
  <si>
    <t>Observación Cuarto Tri 2</t>
  </si>
  <si>
    <t>Fecha primer tri 2</t>
  </si>
  <si>
    <t>Fecha Segundo Tri 2</t>
  </si>
  <si>
    <t>Fecha Tercer Tri 2</t>
  </si>
  <si>
    <t>Fecha Cuarto Tri 2</t>
  </si>
  <si>
    <t>Aprobación OAP primer tri 2</t>
  </si>
  <si>
    <t>Aprobación OAP Segundo Tri 2</t>
  </si>
  <si>
    <t>Aprobación OAP Tercer Tri 2</t>
  </si>
  <si>
    <t>Aprobación OAP Cuarto Tri 2</t>
  </si>
  <si>
    <t>Aprobación OCI primer tri 2</t>
  </si>
  <si>
    <t>Aprobación OCI Segundo Tri 2</t>
  </si>
  <si>
    <t>Aprobación OCI Tercer Tri 2</t>
  </si>
  <si>
    <t>Aprobación OCI Cuarto Tri 2</t>
  </si>
  <si>
    <t>Observación OCI primer tri 2</t>
  </si>
  <si>
    <t>Observación OCI Segundo Tri 2</t>
  </si>
  <si>
    <t>Observación OCI Tercer Tri 2</t>
  </si>
  <si>
    <t>Observación OCI Cuarto Tri 2</t>
  </si>
  <si>
    <t>Avance primer tri 2</t>
  </si>
  <si>
    <t>Avance Segundo Tri 2</t>
  </si>
  <si>
    <t>Avance Tercer Tri 2</t>
  </si>
  <si>
    <t>Avance Cuarto Tri 2</t>
  </si>
  <si>
    <t>Total Avance 2</t>
  </si>
  <si>
    <t>Control 3</t>
  </si>
  <si>
    <t>Aplicabilidad territorial 3</t>
  </si>
  <si>
    <t>Entregable 3</t>
  </si>
  <si>
    <t>Tipo de control 3</t>
  </si>
  <si>
    <t>¿El control esta documentado? 3</t>
  </si>
  <si>
    <t>Registro del control 3</t>
  </si>
  <si>
    <t>Frecuencia del Control 3</t>
  </si>
  <si>
    <t>Funcionamiento del control 3</t>
  </si>
  <si>
    <t>CalIfIcación del control 3</t>
  </si>
  <si>
    <t>Unidad de Medida 3</t>
  </si>
  <si>
    <t>Meta cambiante 3</t>
  </si>
  <si>
    <t>Meta año 3</t>
  </si>
  <si>
    <t>Meta primer tri 3</t>
  </si>
  <si>
    <t>Meta Segundo Tri 3</t>
  </si>
  <si>
    <t>Meta Tercer Tri 3</t>
  </si>
  <si>
    <t>Meta Cuarto Tri 3</t>
  </si>
  <si>
    <t>Ejecutado primer tri 3</t>
  </si>
  <si>
    <t>Observación primer tri 3</t>
  </si>
  <si>
    <t>Ejecutado Segundo Tri 3</t>
  </si>
  <si>
    <t>Observación Segundo Tri 3</t>
  </si>
  <si>
    <t>Ejecutado Tercer Tri 3</t>
  </si>
  <si>
    <t>Observación Tercer Tri 3</t>
  </si>
  <si>
    <t>Ejecutado Cuarto Tri 3</t>
  </si>
  <si>
    <t>Observación Cuarto Tri 3</t>
  </si>
  <si>
    <t>Fecha primer tri 3</t>
  </si>
  <si>
    <t>Fecha Segundo Tri 3</t>
  </si>
  <si>
    <t>Fecha Tercer Tri 3</t>
  </si>
  <si>
    <t>Fecha Cuarto Tri 3</t>
  </si>
  <si>
    <t>Aprobación OAP primer tri 3</t>
  </si>
  <si>
    <t>Aprobación OAP Segundo Tri 3</t>
  </si>
  <si>
    <t>Aprobación OAP Tercer Tri 3</t>
  </si>
  <si>
    <t>Aprobación OAP Cuarto Tri 3</t>
  </si>
  <si>
    <t>Aprobación OCI primer tri 3</t>
  </si>
  <si>
    <t>Aprobación OCI Segundo Tri 3</t>
  </si>
  <si>
    <t>Aprobación OCI Tercer Tri 3</t>
  </si>
  <si>
    <t>Aprobación OCI Cuarto Tri 3</t>
  </si>
  <si>
    <t>Observación OCI primer tri 3</t>
  </si>
  <si>
    <t>Observación OCI Segundo Tri 3</t>
  </si>
  <si>
    <t>Observación OCI Tercer Tri 3</t>
  </si>
  <si>
    <t>Observación OCI Cuarto Tri 3</t>
  </si>
  <si>
    <t>Avance primer tri 3</t>
  </si>
  <si>
    <t>Avance Segundo Tri 3</t>
  </si>
  <si>
    <t>Avance Tercer Tri 3</t>
  </si>
  <si>
    <t>Avance Cuarto Tri 3</t>
  </si>
  <si>
    <t>Total Avance 3</t>
  </si>
  <si>
    <t>Control 4</t>
  </si>
  <si>
    <t>Aplicabilidad territorial 4</t>
  </si>
  <si>
    <t>Entregable 4</t>
  </si>
  <si>
    <t>Tipo de control 4</t>
  </si>
  <si>
    <t>¿El control esta documentado? 4</t>
  </si>
  <si>
    <t>Frecuencia del Control 4</t>
  </si>
  <si>
    <t>Funcionamiento del control 4</t>
  </si>
  <si>
    <t>CalIfIcación del control 4</t>
  </si>
  <si>
    <t>Unidad de Medida 4</t>
  </si>
  <si>
    <t>Meta cambiante 4</t>
  </si>
  <si>
    <t>Meta año 4</t>
  </si>
  <si>
    <t>Meta primer tri 4</t>
  </si>
  <si>
    <t>Meta Segundo Tri 4</t>
  </si>
  <si>
    <t>Meta Tercer Tri 4</t>
  </si>
  <si>
    <t>Meta Cuarto Tri 4</t>
  </si>
  <si>
    <t>Ejecutado primer tri 4</t>
  </si>
  <si>
    <t>Observación primer tri 4</t>
  </si>
  <si>
    <t>Ejecutado Segundo Tri 4</t>
  </si>
  <si>
    <t>Observación Segundo Tri 4</t>
  </si>
  <si>
    <t>Ejecutado Tercer Tri 4</t>
  </si>
  <si>
    <t>Observación Tercer Tri 4</t>
  </si>
  <si>
    <t>Ejecutado Cuarto Tri 4</t>
  </si>
  <si>
    <t>Observación Cuarto Tri 4</t>
  </si>
  <si>
    <t>Fecha primer tri 4</t>
  </si>
  <si>
    <t>Fecha Segundo Tri 4</t>
  </si>
  <si>
    <t>Fecha Tercer Tri 4</t>
  </si>
  <si>
    <t>Fecha Cuarto Tri 4</t>
  </si>
  <si>
    <t>Aprobación OAP primer tri 4</t>
  </si>
  <si>
    <t>Aprobación OAP Segundo Tri 4</t>
  </si>
  <si>
    <t>Aprobación OAP Tercer Tri 4</t>
  </si>
  <si>
    <t>Aprobación OAP Cuarto Tri 4</t>
  </si>
  <si>
    <t>Aprobación OCI primer tri 4</t>
  </si>
  <si>
    <t>Aprobación OCI Segundo Tri 4</t>
  </si>
  <si>
    <t>Aprobación OCI Tercer Tri 4</t>
  </si>
  <si>
    <t>Aprobación OCI Cuarto Tri 4</t>
  </si>
  <si>
    <t>Observación OCI primer tri 4</t>
  </si>
  <si>
    <t>Observación OCI Segundo Tri 4</t>
  </si>
  <si>
    <t>Observación OCI Tercer Tri 4</t>
  </si>
  <si>
    <t>Observación OCI Cuarto Tri 4</t>
  </si>
  <si>
    <t>Avance primer tri 4</t>
  </si>
  <si>
    <t>Avance Segundo Tri 4</t>
  </si>
  <si>
    <t>Avance Tercer Tri 4</t>
  </si>
  <si>
    <t>Avance Cuarto Tri 4</t>
  </si>
  <si>
    <t>Total Avance 4</t>
  </si>
  <si>
    <t>Link Evidencias</t>
  </si>
  <si>
    <t xml:space="preserve">responsable </t>
  </si>
  <si>
    <t>Q controles</t>
  </si>
  <si>
    <t>Activos de Información</t>
  </si>
  <si>
    <t>Planeación C1 T1</t>
  </si>
  <si>
    <t>Planeación C1 T2</t>
  </si>
  <si>
    <t>Planeación C1 T3</t>
  </si>
  <si>
    <t>Planeación C1 T4</t>
  </si>
  <si>
    <t>Planeación C2 T1</t>
  </si>
  <si>
    <t>Planeación C2 T2</t>
  </si>
  <si>
    <t>Planeación C2 T3</t>
  </si>
  <si>
    <t>Planeación C2 T4</t>
  </si>
  <si>
    <t>Planeación C3 T1</t>
  </si>
  <si>
    <t>Planeación C3 T2</t>
  </si>
  <si>
    <t>Planeación C3 T3</t>
  </si>
  <si>
    <t>Planeación C3 T4</t>
  </si>
  <si>
    <t>Planeación C4 T1</t>
  </si>
  <si>
    <t>Planeación C4 T2</t>
  </si>
  <si>
    <t>Planeación C4 T3</t>
  </si>
  <si>
    <t>Planeación C4 T4</t>
  </si>
  <si>
    <t>COD_SUBPROCESO</t>
  </si>
  <si>
    <t>Tipo de riesgo</t>
  </si>
  <si>
    <t>DEP-1</t>
  </si>
  <si>
    <t>Posibilidad de pérdida Económica y Reputacional por el incumplimiento en la ejecución del presupuesto de inversión y en las metas proyecto y PND</t>
  </si>
  <si>
    <t>Económicos y financieros</t>
  </si>
  <si>
    <t>Financieros</t>
  </si>
  <si>
    <t>Transversalidad</t>
  </si>
  <si>
    <t>1. Deficiencias en la programación y seguimiento del plan anual de adquisiciones.
2. Situaciones anormales de carácter misional que afecten la programación y diseño del plan de adquisiciones
3. Compromisos institucionales no previstos.
4. Expedición del CDP que no esté dentro de la programación presupuestal.
5. Reservas presupuestales.</t>
  </si>
  <si>
    <t xml:space="preserve">1. Desfinanciación de actividades de impacto misional o estratégico.
2. Aumento de los recursos sin comprometer en la vigencia.
3. Hallazgos con incidencia administrativa, fiscal o disciplinaria por los entes de control.
4. Pérdida de credibilidad en la ejecución presupuestal o el cumplimiento de metas de la entidad. 
5. Posible disminución de la asignación presupuestal para próximas vigencias desde el Gobierno Nacional por incumplimiento en la ejecución. </t>
  </si>
  <si>
    <t>RIESGO EXTREMO</t>
  </si>
  <si>
    <t>Reducir (Mitigar)</t>
  </si>
  <si>
    <t>El Responsable asignado en la Oficina Asesora de Planeación realiza seguimiento mensual al plan de adquisiciones de la entidad, verificando el grado de cumplimiento en la programación del mismo y presentando el seguimiento en el Comité Institucional de Gestión y Desempeño. En caso de que se presenten variaciones con lo proyectado se generan alertas a los ordenadores del gasto. 
 Evidencia: Acta de Comité de Gestión y desempeño reflejando el seguimiento del plan y/o alertas a los ordenadores del gasto (si aplica)</t>
  </si>
  <si>
    <t>No</t>
  </si>
  <si>
    <t>Acta de Comité de Gestión y desempeño reflejando el seguimiento del plan y/o alertas a los ordenadores del gasto (si aplica)</t>
  </si>
  <si>
    <t>Detectivo</t>
  </si>
  <si>
    <t>Documentado</t>
  </si>
  <si>
    <t>Con Registro</t>
  </si>
  <si>
    <t>Continua</t>
  </si>
  <si>
    <t>Manual</t>
  </si>
  <si>
    <t>Se realiza seguimiento al plan de adquisiciones de la entidad y a la ejecución presupuestal.</t>
  </si>
  <si>
    <t xml:space="preserve">Se observa seguimiento adelantado a la ejecuciòn presupuestal y al Plan de Adquisiciones de la entidad mediante las actas 2, 3 y 4 del Comitè de Gestiòn y Desempeño Institucional de 28/01/2022, 17/03/2022 y 31/03/2022 respectivamente.  </t>
  </si>
  <si>
    <t>El Responsable asignado en la Oficina Asesora de Planeación realiza seguimiento al cumplimiento de presupuesto de inversión y metas institucionales por parte de los responsables, a través del envío de alertas mensualmente por correo electrónico. En caso de que se presenten novedades en el cumplimiento, se realiza monitoreo al responsable de su ejecución para generar acciones tendientes a completar las metas proyectadas. 
Evidencias: Correo con las alertas de cumplimiento de presupuesto de inversión y metas institucionales remitidas al ordenador del gasto.</t>
  </si>
  <si>
    <t>Correo con las alertas de cumplimiento de presupuesto de inversión y metas institucionales remitidas al ordenador del gasto.</t>
  </si>
  <si>
    <t>Preventivo</t>
  </si>
  <si>
    <t>Se remitieron a través de correo electrónico, los lineamientos para realizar el reporte de avance de las metas e indicadores del Plan Marco de Implementación del Acuerdo de Paz, correspondiente al cierre de la vigencia 2021 y el primer trimestre de la vigencia 2022, a las dependencias responsables de efectuar dichos reportes. Adicionalmente, se emitieron los lineamientos para realizar el reporte de avance de las metas e indicadores del Plan Nacional de Desarrollo, correspondientes al cierre de la vigencia 2021, los meses de enero y febrero de la vigencia 2022, a las dependencias responsables de efectuar dichos reportes.</t>
  </si>
  <si>
    <t xml:space="preserve">Se observa aplicaciòn del control mediante el correo del 31/03/2022 de lineamientos sobre el reporte avance indicadores PMI Acuerdo de Paz-SIIPO primer trimestre 2022, correo del 11/01/2022 sobre reporte SIIPO-iv trimestre 2021 y acumulado, correo 31/01/2022 lineamientos SINERGIA Reporte avance indicadores PND corte enero 2022, correo 28/02/2022 lineamientos SINERGIA reporte avance indicadores PND corte febrero 2022, correo del 30/03/2022 lineamientos SINERGIA reporte avance indicadores PND corte marzo 2022, entre otros.  </t>
  </si>
  <si>
    <t>El Responsable asignado en la Oficina Asesora de Planeación aprueba a través de correo electrónico la viabilidad generada en el sistema SIIF por parte del área solicitante, cada vez que sea requerida, para garantizar la disponibilidad de recursos en el presupuesto de inversión, rechazando en caso de que no se cuenten con los recursos suficientes, la información no coincida con el proyecto o no esté programado en el plan anual de adquisiciones. 
 Evidencia: Correo de aprobación de la viabilidad generada</t>
  </si>
  <si>
    <t>Correo de aprobación de la viabilidad generada</t>
  </si>
  <si>
    <t>Si</t>
  </si>
  <si>
    <t>Se realizó la revisión y aprobación de 1599 solicitudes de CDP del presupuesto de inversión para la sede central y direcciones territoriales</t>
  </si>
  <si>
    <t>Se verifica aplicaciòn del control a travès de los correos de aprobaciòn de fechas 26/01/2022 (caso 262643), del 28/01/2022 (caso 267046), del 02/03/2022 (caso 295326), del 22/02/2022 (caso 287740), entre otros.</t>
  </si>
  <si>
    <t xml:space="preserve">De acuerdo con las evidencias cargadas se observa al plan de adquisiciones de la entidad y a la ejecución presupuestal en las 3 actas de Comité Institucional de Gestión y desempeño realizado en el primer trimestre de 2022 </t>
  </si>
  <si>
    <t>De acuerdo con las evidencias cargadas se observan lineamientos para realizar el reporte de avance de las metas e indicadores del Plan Marco de Implementación del Acuerdo de Paz y lineamientos para realizar el reporte de avance de las metas e indicadores del Plan Nacional de Desarrollo generados durante el primer trimestre de 2022. Se cumple con el documento de verificación</t>
  </si>
  <si>
    <t>De acuerdo con las evidencias cargadas se observan correos de aprobación de las solicitudes de CDPs. Se cumple con el documento de verificación.</t>
  </si>
  <si>
    <t>EST-1</t>
  </si>
  <si>
    <t>Estratégico</t>
  </si>
  <si>
    <t>DEP-2</t>
  </si>
  <si>
    <t>Posibilidad de pérdida Reputacional  por la desarticulación de los elementos del Plan Estratégico Institucional (PEI) con los planes y proyectos del IGAC</t>
  </si>
  <si>
    <t>Legales y reglamentarios</t>
  </si>
  <si>
    <t>Procesos</t>
  </si>
  <si>
    <t>Comunicación entre los procesos</t>
  </si>
  <si>
    <t>1. Desconocimiento del plan estratégico y objetivos institucionales por parte de las áreas misionales y administrativas. 
2. Falta de articulación de las áreas misionales, estratégicas y de apoyo de la Entidad para el desarrollo de sus funciones.
3. Falta de compromiso de la Alta Dirección para el monitoreo del cumplimiento de las metas del plan estratégico.
4. Ausencia de comunicación con entidades del mismo sector para el cumplimiento de metas y proyectos.</t>
  </si>
  <si>
    <t>1. Incumplimiento de los objetivos misionales de la Entidad.
2. Incumplimiento del marco estratégico de la entidad.
3. Pérdida de credibilidad en la prestación del servicio que ofrece la entidad.
4. Incumplimiento de la política pública que aplique al sector.
5. Afectaciones en la programación de planes y proyectos de inversión</t>
  </si>
  <si>
    <t>RIESGO MODERADO</t>
  </si>
  <si>
    <t>El Responsable asignado en la Oficina Asesora de Planeación revisa el contenido, calidad y consistencia de los datos consignados en el informe de gestión, cada vez que se presente por parte del responsable, con el fin de garantizar la veracidad de la información y su estructura para incluir en el informe. En caso de que presente desalineación con el marco estratégico definido por la entidad, se realiza la devolución para que el responsable haga las correcciones pertinentes. 
 Evidencia: Informe de gestión consolidado y entregado por la OAP con la información entregada por el responsable y/o correos electrónicos enviados por la Oficina Asesora de Planeación para la alineación con el informe de gestión.</t>
  </si>
  <si>
    <t>nforme de gestión consolidado y entregado por la OAP con la información entregada por el responsable y/o correos electrónicos enviados por la Oficina Asesora de Planeación para la alineación con el informe de gestión.</t>
  </si>
  <si>
    <t>Se remitieron a través de correo electrónico, los lineamientos definidos por la Oficina Asesora de Planeación, para la elaboración y consolidación del informe de gestión anual correspondiente a la vigencia 2021, en atención a lo estipulado en la Ley 1474 de 2011. Así mismo, se generaron las observaciones respectivas en relación con la información reportada por las diferentes dependencias de la entidad, las cuales fueron registradas a través de la carpeta compartida en One Drive o remitidas a través de correo electrónico. Adicionalmente, se emitieron observaciones al Informe Sectorial al Congreso de la República que debe presentar el Señor Presidente; informe solicitado por la cabeza de sector, DANE.</t>
  </si>
  <si>
    <t xml:space="preserve">Se observa ejecuciòn del control a travès de los correos electrònicos de 19/01/2022 de revisiòn y validaciòn informe de gestiòn 2021 de la Direcciòn de Gestiòn Catastral y de la Oficina de Relaciòn con el Ciudadano, correo del 17/02/2022 sobre ajustes Informe al Congreso-Presidencia, correo 10/03/2022 sobre Informe de Gestiòn PMI Acuerdo de Paz cierre 2021. </t>
  </si>
  <si>
    <t xml:space="preserve">El Responsable asignado en la Oficina Asesora de Planeación  valida las solicitudes de creación o actualización de proyectos de inversión generadas por parte de los formuladores de proyecto en el sistema de información dispuesto por el DNP, realizando el rechazo en caso de que no sea viable la actualización y devolviendo al solicitante, cada vez que sea requerido. De otro modo, si se aprueba, se indica a través de correo electrónico cuando el proyecto se envía para viabilidad.
 Evidencias: Pantallazos del control de formulación técnica y/o fichas EBI actualizadas para conocer la aceptación o rechazo de la propuesta de actualización del proyecto. </t>
  </si>
  <si>
    <t xml:space="preserve">Pantallazos del control de formulación técnica y/o fichas EBI actualizadas para conocer la aceptación o rechazo de la propuesta de actualización del proyecto. </t>
  </si>
  <si>
    <t>Se realizó el control de viabilidad de los nueve proyectos de inversión de la Entidad.</t>
  </si>
  <si>
    <t>Se verifica aplicaciòn del control de viabilidad de 9 proyectos de inversiòn de la entidad, de los cuales se citan Còdigo Bpin 2018011000180 Fortalecimiento Infraestructura Fisica IGAC a nivel nacional, Còdigo Bpin 2022-2021011000081 fortalecimiento de la Gestiòn del Conocimiento, Còdigo Bpin 2021011000082 Desarrollo de Estudios de Suelos, entre otros.</t>
  </si>
  <si>
    <t>El Responsable asignado en la Oficina Asesora de Planeación  revisa anualmente la articulación del marco estratégico del IGAC frente a los planes, metas y proyectos de inversión vigentes,
comunicando esta información por cualquiera de los medios internos establecidos por la entidad a las áreas u oficinas responsables de proyectos, para su identificación y apropiación.  En caso de que se presenten novedades en el envío de estas comulaciones, se utilizaran medios alternativos para dar a conocer la articulación del marco estratégico.
 Evidencia: Comunicaciones, piezas gráficas, publicaciones realizadas y/o registros de asistencia; y Registro de los medios alternativos utilizados (si aplica).</t>
  </si>
  <si>
    <t>Comunicaciones, piezas gráficas, publicaciones realizadas y/o registros de asistencia; y Registro de los medios alternativos utilizados (si aplica).</t>
  </si>
  <si>
    <t>Se llevó a cabo la actualización de las metas del Plan Estratégico Institucional del IGAC, correspondientes a la vigencia 2022. En dicho proceso de actualización se realizó la articulación de dichas metas con los diferentes planes y metas de inversión (PND, Plan de acción, proyectos de inversión). El reporte con las metas y la articulación anteriormente mencionada, fue publicado a través de la página web del IGAC en la sección de Transparencia y Acceso a la Información Pública.</t>
  </si>
  <si>
    <t>Se verifica la actualizaciòn de las metas PEI vigencia 2022 articuladas  con PND, PAA y proyectos de inversiòn, mediante excel PEI igac metas 2022 VF, y correo del 27/01/2022 sobre publicaciòn de las metas PEI 2022 en la pàgina web secciòn de Transparencia.</t>
  </si>
  <si>
    <t>De acuerdo con las evidencias cargadas se observa informe de gestión consolidado y entregado por la OAP con la información entregada por el responsable y/o correos electrónicos enviados por la Oficina Asesora de Planeación para la alineación con el informe de gestión. Se cumple con el documento de verificación.</t>
  </si>
  <si>
    <t>De acuerdo con las evidencias cargadas se observa el control de viabilidad de los 9 proyectos de inversión de la Entidad en el SUIFP. Se cumple con el documento de verificación</t>
  </si>
  <si>
    <t>De acuerdo con las evidencias cargadas se observa el reporte con las metas y la articulación con los diferentes planes y metas de inversión (PND, Plan de acción, proyectos de inversión), cuyos documentos del PEI institucional versión 2 se encuentran publicados en la sección de Transparencia y Acceso a la Información Pública, numeral 4.3.2.</t>
  </si>
  <si>
    <t>EST-2</t>
  </si>
  <si>
    <t>DEP-3</t>
  </si>
  <si>
    <t>Posibilidad de pérdida Reputacional por Ias inconsistencias en la información reportada en los aplicativos internos y externos de la entidad</t>
  </si>
  <si>
    <t>Tecnológicos</t>
  </si>
  <si>
    <t>Activos de seguridad digital</t>
  </si>
  <si>
    <t>1. Asignación inadecuada de perfiles de usuario en los sistemas de información.
2. Presión de superiores jerárquicamente para la alteración o uso indebido de los sistemas de información.
3. Ausencia de lineamientos para el registro de información en los aplicativos. 
4. Acciones intencionadas por las personas con acceso a los aplicativos para alterar la información. 
5. Desconocimiento de los aplicativos y su funcionamiento por parte de los servidores públicos.</t>
  </si>
  <si>
    <t>1. Sanciones, acciones disciplinarias o procesos legales en contra de la entidad que afecten el cumplimiento de objetivos.
2. Pérdida de credibilidad o afectaciones en la imagen institucional 
3. Reprocesos en la ejecución de actividades.
4. Hallazgos con incidencia administrativa, fiscal o disciplinaria por los entes de control.
5. Afectaciones en la toma de decisiones por parte de la Alta Dirección.</t>
  </si>
  <si>
    <t>RIESGO ALTO</t>
  </si>
  <si>
    <t>El Responsable asignado en la Oficina Asesora de Planeación verifica previamente el reporte de información que se va a cargar en los aplicativos internos y externos de competencia del proceso de Direccionamiento Estratégico y Planeación, por parte del enlace o líder de proceso responsable, realizando el respectivo cierre y notificando al Jefe de la OAP con el fin de garantizar que fue verificado el contenido y su consistencia. En caso de identificar inconsistencias o falencias en el reporte, se realiza contacto a través de correo electrónico con el enlace o líder de proceso responsable para corregir la información.  
Evidencia: Correo electrónico con la notificación de cierre de periodo y/o correo electrónico para corregir información (Si aplica).</t>
  </si>
  <si>
    <t>Correo electrónico con la notificación de cierre de periodo y/o correo electrónico para corregir información (Si aplica).</t>
  </si>
  <si>
    <t>A través de correo electrónico los responsables del seguimiento de los proyectos de inversión notificaron a la OAP el cargue del seguimiento en los meses de enero, febrero y marzo. Así mismo, a traves de correos electrónicos se notico a los responsables de las metas PND, PMI y SIGOB, la verificación y validación de los reportes realizados en los aplicativos internos y externos dispuestos.</t>
  </si>
  <si>
    <t xml:space="preserve">Se observa ejecuciòn del control mediante los correos electrònicos remitidos a la OAP por los responsables del seguimiento a los proyectos de inversiòn sobre el cargue del seguimiento del primer trimestre y los correos a los responsables de metas PND, PMI y SIGOB, de fechas 07/02/2022, 07/03/2022, 23/03/2022, 08/03/2022, entre otros.  </t>
  </si>
  <si>
    <t xml:space="preserve">El Responsable asignado en la Oficina Asesora de Planeación verifica anualmente el reporte de usuarios activos en los aplicativos internos y externos de competencia del proceso de Direccionamiento Estratégico y Planeación, con el fin de asegurar que se encuentren perfiles de usuario solo para funcionarios activos y se cumplan las condiciones de seguridad y acceso a los aplicativos. En caso de identificar inconsistencias, se procede a realizar la indagación respectiva y tomar las medidas de control necesarias. 
Evidencia: Reporte de usuarios registrados en los aplicativos de competencia del proceso de Direccionamiento Estratégico y Planeación, verificado por el responsable de la OAP. </t>
  </si>
  <si>
    <t xml:space="preserve">Reporte de usuarios registrados en los aplicativos de competencia del proceso de Direccionamiento Estratégico y Planeación, verificado por el responsable de la OAP. </t>
  </si>
  <si>
    <t>Meta para el cuarto trimestre</t>
  </si>
  <si>
    <t>El Responsable asignado en la Oficina Asesora de Planeación revisa cada vez que la información sea entregada por los responsables previo al cargue en los aplicativos internos y externos de la entidad, asegurando la consistencia de los datos entregados y posteriormente remitiendo correo electrónico autorizando su cargue en el sistema. En caso de identificar inconsistencias o falencias en el reporte, se realiza contacto a través de correo electrónico con el enlace o responsable para corregir la información.  
Evidencia: Correo electrónico de Visto Bueno de la OAP para el cargue en SINERGIA o Correo electrónico de notificación de cargue por el responsable.</t>
  </si>
  <si>
    <t>Correo electrónico de Visto Bueno de la OAP para el cargue en SINERGIA o Correo electrónico de notificación de cargue por el responsable.</t>
  </si>
  <si>
    <t>Desde la Oficina Asesora de Planeación se remitieron los respectivos correos de verificación de los reportes realizados por las dependencias responsables de las metas e indicadores de los siguientes planes: Plan Nacional de Desarrollo, Plan Marco de Implementación del Acuerdo de Paz, SIGOB. Lo anterior, como control previo al cargue de la información reportada por las dependencias, en los diferentes aplicativos externos e internos a través de los cuales se realizan los diferentes reportes de avance de las metas a cargo del IGAC. Dentro de estos aplicativos de encuentra SINERGIA y SIIPO, administrados por el DNP. Se anexan como evidencia los correos de verificación y de aprobación de la información cargada en el aplicativo SINERGIA.</t>
  </si>
  <si>
    <t>Se verifica ejecuciòn del control mediante correo del 20/01/2022 sobre pantallazo de aprobaciòn del cargue de indicadores PND corte diciembre 2021, correo 09/03/2022 reporte de indicadores PND corte febrero 2022, correo 04/04/2022 reporte de indicadores PND corte marzo 2022, entre otros.</t>
  </si>
  <si>
    <t>De acuerdo con las evidencias cargadas se observa que mediante correo electrónico los responsables del seguimiento de los proyectos de inversión notificaron a la OAP el cargue del seguimiento en el primer trimestre. Igualmente, correos electrónicos a los responsables de las metas PND, PMI y SIGOB, la verificación y validación de los reportes realizados en los aplicativos internos y externos dispuestos. Se cumple con el documento de verificación</t>
  </si>
  <si>
    <t>De acuerdo con las evidencias cargadas se observa correos de verificación de los reportes realizados por las dependencias responsables de las metas e indicadores del Plan Nacional de Desarrollo, Plan Marco de Implementación del Acuerdo de Paz, SIGOB. Se cumple con el documento de verificación</t>
  </si>
  <si>
    <t>EST-3</t>
  </si>
  <si>
    <t>Operativo</t>
  </si>
  <si>
    <t>DEP-4</t>
  </si>
  <si>
    <t>Posibilidad de incumplimiento de la meta de implementación del MIPG en la entidad</t>
  </si>
  <si>
    <t>Interacciones con otros procesos</t>
  </si>
  <si>
    <t>1. Alta rotación de personal.
2. Falta de capacitación en los temas referentes al sistema de gestión y MIPG para el personal antiguo y nuevo de la Entidad.
3. No aplicación de medidas de control y seguimiento a los requisitos normativos desde el proceso de Direccionamiento Estratégico y Planeación.
4.  Falta de Direccionamiento para la aplicación de los objetivos del MIPG y reconocimiento de su utilidad en la entidad.</t>
  </si>
  <si>
    <t xml:space="preserve">1. Puntuación baja en el Índice de desempeño Institucional - IDI de las políticas del modelo.
2. No se logra la integración de los sistemas de gestión con el MIPG.
3. Desenfoque de las actividades ejecutadas por el personal en función del modelo MIPG.
4. Llamados de atención por entidades de control o administrativas.
5. Reprocesos en las actividades.
6. Pérdida de imagen institucional y credibilidad del proceso de Direccionamiento Estratégico y Planeación.
7. Afectaciones para el proceso de certificación en la norma ISO 9001:2015 o implementación de las políticas del MIPG.
8. Afectaciones en el cumplimiento de los objetivos estratégicos de la entidad. </t>
  </si>
  <si>
    <t>El Responsable asignado en la Oficina Asesora de Planeación verifica anualmente la articulación de los Planes Institucionales de la entidad con los requerimientos del MIPG en el momento de su actualización, con el fin de incluir las actividades que tengan que completarse de acuerdo con este modelo. Posteriormente, se remite al Comité Institucional de Gestión y Desempeño para su aprobación final. En caso de identificar inconsistencias o desalineaciones, se revisa para aplicar los ajustes necesarios y se informa a los responsables involucrados. 
Evidencias: Planes institucionales articulados con MIPG y aprobados por el Comité.</t>
  </si>
  <si>
    <t>Planes institucionales articulados con MIPG y aprobados por el Comité.</t>
  </si>
  <si>
    <t>meta programada para el cuarto trimestre</t>
  </si>
  <si>
    <t>El Responsable asignado en la Oficina Asesora de Planeación realiza acompañamiento y seguimiento a los procesos involucrados en la evaluación del FURAG, identificando anualmente las acciones consolidadas que se deben implementar para incrementar o mantener el Índice de Desempeño Institucional (IDI) respecto a las políticas señaladas por MIPG. En caso de que no se estén cumplimiento los lineamientos del modelo, se deben crear nuevas estrategias para asegurar su implementación.
Evidencias: Archivo de acciones consolidadas para la implementación del FURAG.</t>
  </si>
  <si>
    <t>Archivo de acciones consolidadas para la implementación del FURAG</t>
  </si>
  <si>
    <t>meta programada para el segundo trimestre</t>
  </si>
  <si>
    <t>Sin meta asignada en el periodo.</t>
  </si>
  <si>
    <t xml:space="preserve">El Responsable de la Oficina Asesora de Planeación realiza evaluaciones de conocimientos generales del MIPG de manera semestral a los servidores y contratistas, a través de actividades diseñadas desde la Oficina Asesora de Planeación (OAP) con el fin de identificar y fortalecer la apropiación de los conceptos asociados al modelo, generando oportunidades de mejora en caso de que se encuentren resultados desfavorables. 
Evidencias: Resultados del mecanismo de evaluación utilizado y/o material evidencia de la evaluación realizada. </t>
  </si>
  <si>
    <t xml:space="preserve"> Resultados del mecanismo de evaluación utilizado y/o material evidencia de la evaluación realizada. </t>
  </si>
  <si>
    <t>Sin meta asignada para el período. No obstante, el 1° de marzo se realizó la presentación para sensibilizar en los temas del SGI y de planeación, de manera presencial en el auditorio del LNS en la sede central y virtual con alcance a las Direcciones Territoriales, con participación mediante registro de asistencia de 389 personas. Se generó formulario de evaluación de la apropiación de las temáticas tratadas relacionadas con el SGI y planeación en la cual participaron 139 encuestado. El ejecutado se reportara en el segundo trimestre</t>
  </si>
  <si>
    <t xml:space="preserve">No se fijo meta para el primer trimestre, no obstante se verifica la presentaciòn en power point de la Socializaciòn realizada en febrero 2022 sobre temas de SGI y de Planeaciòn, fotos de la actividad, excel sobre evaluaciòn y apropiaciòn y registro de asistencia. </t>
  </si>
  <si>
    <t>La Alta Dirección verifica anualmente el desempeño institucional de los sistemas de gestión e implementación de MIPG, con el fin de realizar la retroalimentación a los procesos de la entidad tomando las acciones de mejora pertinentes. En caso de encontrar desviaciones, se genera un plan de acción para fortalecer la implementación de los requerimientos necesarios del MIPG.
Evidencias: Presentación del desempeño institucional a la Alta Dirección, Acta de Comité presentación de resultados y/o plan de acción establecido desde la Alta Dirección.</t>
  </si>
  <si>
    <t>Presentación del desempeño institucional a la Alta Dirección, Acta de Comité presentación de resultados y/o plan de acción establecido desde la Alta Dirección.</t>
  </si>
  <si>
    <t>Se realizó la revisión por la alta dirección del sistema de gestión y de la implementación de MIPG de la vigencia 2021 el 30 de marzo del 2022</t>
  </si>
  <si>
    <t>Se verifica aplicaciòn del control mediante la presentaciòn para la revisiòn por la Alta Direcciòn del SGI vigencia 2021 y el acta 4 del 31/03/2022 del Comitè Institucional de Gestiòn y Desempeño.</t>
  </si>
  <si>
    <t>Sin meta asignada en el periodo. Sin embargo, el 1° de marzo se realizó la presentación para sensibilizar en los temas del SGI y de planeación, con alcance a las Direcciones Territoriales, con participación mediante registro de asistencia de 389 personas. Se generó formulario de evaluación de la apropiación de las temáticas tratadas relacionadas con el SGI y planeación en la cual participaron 139 encuestado.</t>
  </si>
  <si>
    <t>De acuerdo con las evidencias cargadas se observa la presentación para la revisión por la alta dirección del sistema de gestión de la vigencia 2021 y el acta del Comité Institucional de Gestión y desempeño del 30 de marzo del 2022. Se cumple con el documento de verificación.</t>
  </si>
  <si>
    <t>SGI-1</t>
  </si>
  <si>
    <t>DEP-5</t>
  </si>
  <si>
    <t>Posibilidad de pérdida Económica y Reputacional por gestión inadecuada de los impactos ambientales generados por la entidad</t>
  </si>
  <si>
    <t>Ambientales</t>
  </si>
  <si>
    <t>Procedimientos asociados</t>
  </si>
  <si>
    <t xml:space="preserve">1. Falta de personal en sede Central y Direcciones Territoriales para el cubrimiento de las actividades del SGA.
2. Debilidad en el reporte de información ambiental desde las Diferentes Sedes.
3. Debilidad en el conocimiento de las buenas prácticas ambientales en el IGAC.
4. Recursos insuficientes para el cumplimiento y mantenimiento de las actividades asociadas a la gestión ambiental de la entidad.  </t>
  </si>
  <si>
    <t>1. Afectaciones ambientales a terceros. 
2. Pérdida de imagen institucional y credibilidad del proceso.
3. Multas y/o sanciones para la entidad por el incumplimiento de la normatividad.
4. Contaminación ambiental.</t>
  </si>
  <si>
    <t xml:space="preserve">El Responsable del Sistema de Gestión Ambiental  revisa anualmente las actividades de los procesos a la luz de la normatividad ambiental vigente, y actualiza (si aplica) la Matriz de identificación y cumplimiento legal Ambiental y la Matriz de Identificación de aspectos y valoración de impactos ambientales, aplicando el procedimiento respectivo. En caso de encontrar desviaciones, el responsable del SGA ajustará las matrices y sensibilizará al proceso afectado a través de los medios de comunicación definidos por la entidad.
Evidencia:  Matriz de identificación y cumplimiento legal Ambiental actualizada y/o Matriz de Identificación de aspectos y valoración de impactos ambientales actualizada; y Sensibilizaciones realizadas (si aplica). </t>
  </si>
  <si>
    <t xml:space="preserve">Matriz de identificación y cumplimiento legal Ambiental actualizada y/o Matriz de Identificación de aspectos y valoración de impactos ambientales actualizada; y Sensibilizaciones realizadas (si aplica). </t>
  </si>
  <si>
    <t>Meta progaramda para el cuarto trimestre</t>
  </si>
  <si>
    <t>El Responsable del Sistema de Gestión Ambiental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responsable del SGA se comunicará con la persona que remitió el correo de seguimiento para que se hagan los ajustes pertinentes.
Evidencia: Plan de Trabajo Ambiental con el seguimiento trimestral, incluyendo los ajustes a los que haya lugar.</t>
  </si>
  <si>
    <t>Plan de Trabajo Ambiental con el seguimiento trimestral, incluyendo los ajustes a los que haya lugar.</t>
  </si>
  <si>
    <t>Se verifica aplicaciòn de este control mediante el Informe de Avance del Sistema de Gestiòn Ambiental aportado como evidencia del seguimiento realizado por la OAP.</t>
  </si>
  <si>
    <t>El Responsable asignado en la Dirección Territorial para el SGA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
Evidencia: Correo de reporte de cumplimiento de los controles operacionales de las matrices por la Dirección Territorial</t>
  </si>
  <si>
    <t>Correo de reporte de cumplimiento de los controles operacionales de las matrices por la Dirección Territorial.</t>
  </si>
  <si>
    <t>Se realiza el seguimiento del avance en las direcciones territoriales</t>
  </si>
  <si>
    <t>Se aporta como evidencia de la aplicaciòn del control la matriz en excel que contiene el seguimiento trimestral de los avances de las Territoriales.</t>
  </si>
  <si>
    <t xml:space="preserve">De acuerdo con la evidencia cargada se observa reporte de seguimiento al plan de trabajo ambiental del primer trimestre 2022 correspondiente a 13 actividades o sea 21 acciones de acuerdo con el autoseguimiento reportado_x000D_
 Se cumple con el entregable._x000D_
</t>
  </si>
  <si>
    <t xml:space="preserve">De acuerdo con las evidencias cargadas se observa informe consolidado del cumplimiento de los controles operacionales, generado de acuerdo con los correos remitidos por las Direcciones Territoriales._x000D_
Se cumple con el entregable._x000D_
</t>
  </si>
  <si>
    <t>SGI-2</t>
  </si>
  <si>
    <t>Ambiental</t>
  </si>
  <si>
    <t>Gestión Administrativa</t>
  </si>
  <si>
    <t>Gestión de Inventarios</t>
  </si>
  <si>
    <t>Bienes de consumo y devolutivos registrados en el sistema</t>
  </si>
  <si>
    <t>Consolidar los inventarios de los módulos ERP (SAE y SAI) a nivel nacional, realizar el cierre de movimientos y actualización en la Sede Central (por demanda)</t>
  </si>
  <si>
    <t>Back Up, informes</t>
  </si>
  <si>
    <t>Subdirección Administrativa y Financiera</t>
  </si>
  <si>
    <t>Porcentaje de bienes de consumo y devolutivos registrados en el sistema</t>
  </si>
  <si>
    <t>Durante el primer trimestre se consolidaron los inventarios de los módulos ERP (SAE y SAI) a nivel naciona</t>
  </si>
  <si>
    <t xml:space="preserve">Con correo electrónico con asunto Cierre movimientos módulos ERP SAE Y SAI mes diciembre y apertura mes de enero 2022 de 11/01/2022. Back Up SAE enero 2022, Back SAI enero 2022._x000D_
Cierre movimientos módulos ERP-inventarios SAE y SAI mes enero y apertura mes febrero 2022 del 01/02/2022_x000D_
Back Up SAE febrero 2022, BACKP SAI 2022 y Cierre Movimientos Módulos ERP-inventarios SAE Y SAI mes de febrero y apertura mes del marzo 2022 del  01/03/2022. se comprueba _x000D_
</t>
  </si>
  <si>
    <t>Se validan las evidencias: "CIERRE MOVIMIENTOS MÓDULOS ERP SAE Y SAI MES DICIEMBRE Y  APERTURA MES ENERO 2022-INVENTARIOS",   "BACKP Devolutivo SAI 2021 de las Territoriales", "Boletin Devolutivos 2021 Sede Centrral", "Carpeta Comprobvantes Devolutivos Diciembre 2021", "Inventario a nivel Nacional a 7Enero2022", "Cierre movimientos módulos ERP SAE Y SAI mes diciembre" y "apertura mes de enero 2022" de 11/01/2022, "Back Up SAE enero 2022", "Back SAI enero 2022", "Cierre movimientos módulos ERP-inventarios SAE y SAI mes enero", "Apertura mes febrero 2022" del 01/02/2022, "Back Up SAE febrero 2022", "BACKP SAI 2022 y Cierre Movimientos Módulos ERP-inventarios SAE Y SAI mes de febrero", "Apertura mes del marzo 2022" del  01/03/2022</t>
  </si>
  <si>
    <t xml:space="preserve">Depurar inventario, propiedad planta y equipo, y realizar el levantamiento del mismo. </t>
  </si>
  <si>
    <t>Archivo del inventario físico</t>
  </si>
  <si>
    <t>Esta actividad esta programada para el segundo trimestre, pero en este trimestre se adelanto la depuración de inventario del edificio del CIAF, el cual se reportará en el segundo trimestre</t>
  </si>
  <si>
    <t>Actividad  programada para el segundo trimestre</t>
  </si>
  <si>
    <t>Plan Anual de Adquisiciones</t>
  </si>
  <si>
    <t>Custodiar y controlar el ingreso y salida de elementos</t>
  </si>
  <si>
    <t>Correos, electrónicos, informes, relación de elementos que ingresan y salen</t>
  </si>
  <si>
    <t>Durante el primer trimestre se realizó la custodia y control del ingreso y salida de elementos</t>
  </si>
  <si>
    <t>Con el envío de información de; inventarios y movimientos, reportes de ingresos devolutivos, Reportes SAI, Cierre movimientos módulos ERP SAE Y SAI, comprobantes por movimientos se observa cumplimiento del control</t>
  </si>
  <si>
    <t>Se validan las evidencias: Enero(Envío información del mes de diciembre de 2021.a Contabilidad, Reporte ingresos devolutivos Diciembre/2021), Febrero ( Envío información del mes de enero de 2021 a Contabilidad, Reportes SAI enero2022, Reporte Ingresos Bienes Febrero 2022 para ingreso póliza todo riesgo), Marzo( Reporte SAE, Reportes SAI,  Comprobantes por movimientos SAI, y SAE Febr2022 y Apertura Marzo2022, Encio información inventarios SAE y SAI febrero 2022 y Apertura Marzo2022", encontrando cumplimiento en ingreso y salida de elementos.</t>
  </si>
  <si>
    <t>Realizar el proceso de bajas de bienes</t>
  </si>
  <si>
    <t>Correos, informes</t>
  </si>
  <si>
    <t xml:space="preserve">Durante el primer trimestre se realizó el listado preliminar de bienes susceptibles de baja en estado </t>
  </si>
  <si>
    <t>Con el Listado Preliminar Bienes susceptibles de baja en estado inservible con corte a 28 feb 2022 almacén general, Traslados funcionario  bodega detallado- Sede Central y el contrato N° 5380 de 2022 celebrado entre el Instituto Geográfico Agustín Codazzi – IGAC y el banco Popular, se cumple con la actividad programada.</t>
  </si>
  <si>
    <t xml:space="preserve">Se observa cumplimiento con las eviidencias validadas: "Contrato N° 5380 de 2022 celebrado entre el Instituto Geográfico Agustín Codazzi – IGAC y el Banco Popular, para el proceso de intermediación martillo de los bienes en estado de obsolescencia y obsoletos", "Listado Preliminar Bienes susceptibles de baja en estado inservible con corte a 28 feb 2022 almacén general","TRASLADOS FUNCIONARIO  BODEGA DETALLAD", </t>
  </si>
  <si>
    <t>Elaborar y publicar tips (recomendaciones sencillas y precisas sobre los temas más relevantes).</t>
  </si>
  <si>
    <t>Solicitud de publicación de los tips y/o publicación de los tips</t>
  </si>
  <si>
    <t>Durante el primer trimestre se enviaron dos tips sobre recomendaciones sencillas y precisas sobre los temas más relevantes del almacen</t>
  </si>
  <si>
    <t>Con los TIPS Traspaso de bienes enviado a GAC_D_Funcionarios_Central &lt;IGAC_D_Funcionarios_Central@igac.gov.co&gt;; IGAC_D_Contratistas_Central &lt;IGAC_D_Contratistas_Central@igac.gov.co&gt; el 31/03/2022, y el TIPS 2. Firma Paz y Salvo-Almacen General dirijida aPara: IGAC_D_Funcionarios_Central &lt;IGAC_D_Funcionarios_Central@igac.gov.co&gt;; IGAC_D_Contratistas_Central  el 31/03/2022 se observa cumplimientode la actividad_x000D_
&lt;IGAC_D_Contratistas_Central@igac.gov.co&gt;</t>
  </si>
  <si>
    <t>Se valida cumplimiento con las evidencias: "TIP 1. TRASPASO DE BIENES- ALMACÉN GENERAL" y "TIP 2. FIRMA PAZ Y SALVO- ALMACÉN GENERAL"</t>
  </si>
  <si>
    <t>Socialización, capacitación y acompañamiento a las Direcciones Territoriales en los tema de almacén</t>
  </si>
  <si>
    <t>Reuniones, correos electrónicos</t>
  </si>
  <si>
    <t>Durante el primer trimestre se realizó acompañamiento a las Direcciones Territoriales en los temas de almacén</t>
  </si>
  <si>
    <t>Se valida cumplimiento en los tema de almacén de"Socialización y capacitación: (RESOLUCION 19616 DE 2021 SUBCOMITÉ DE BAJA DE BIENES SEDE CENTRAL Y DIRECCIONES TERRITORIALES) y acompañamiento: (RV: CIERRE MOVIMIENTOS MÓDULOS ERP-INVENTARIOS SAE Y SAI MES FEBRERO Y APERTURA MES MARZO 2022, Solicitud información listado bienes ubicados edificio CIAF, entre otros) a las  Direcciones Territoriales.</t>
  </si>
  <si>
    <t>Gestión de Servicios</t>
  </si>
  <si>
    <t>Sistema de transporte del IGAC en operación</t>
  </si>
  <si>
    <t>Coordinar y realizar seguimiento a los contratos relacionados con el servicio de transporte, mantenimiento y suministros del parque automotor de la entidad.</t>
  </si>
  <si>
    <t>Informe de gestión</t>
  </si>
  <si>
    <t xml:space="preserve">Porcentaje de avance plan de seguridad vial Implementado </t>
  </si>
  <si>
    <t>Eficiencia</t>
  </si>
  <si>
    <t>Durante el primer trimestre se ha realizó seguimiento a los contratos relacionados con el servicio de transporte, mantenimiento y suministros del parque automotor de la entidad.</t>
  </si>
  <si>
    <t>Con el plan de acción año 2022 de enero, febrero y marzo actas de supervisión y facturas. Se observa el seguimiento realizado.</t>
  </si>
  <si>
    <t>Se validan evidencias de cumplimiento relacionadas con la acción planteada de coordinación y seguimientos a los contratos relacionados con el servicio de transporte, mantenimiento y suministros del parque automotor de la entidad: (Actas de Supervisión, Informes Plan de Acción 2022, Facturas, etc) de los meses de enero, febrero y marzo 2022).</t>
  </si>
  <si>
    <t>Plan de Trabajo Anual en Seguridad y Salud en el Trabajo</t>
  </si>
  <si>
    <t>Realizar la atención y seguimiento a las solicitudes de servicios de transporte del parque automotor en la Sede Central.</t>
  </si>
  <si>
    <t>Informe de gestión, muestreo de solicitudes</t>
  </si>
  <si>
    <t>Durante el primer trimestre se realizó la atención y seguimiento a las solicitudes de servicios de transporte del parque automotor en la Sede Central.</t>
  </si>
  <si>
    <t>Con los informes de los meses de enero, febrero y marzo se observael segimiento a las solicitudes de l servicio de transporte del parque automotor en la Sede Central.</t>
  </si>
  <si>
    <t>Se valida cumplimiento con los informes ""PLAN DE ACCIÓN AÑO 2022" para la Atención y seguimiento a las solicitudes de servicios de transporte del parque automotor en la Sede Central en los meses de enero, febrero y marzo 2022.</t>
  </si>
  <si>
    <t>Realizar seguimiento al Plan Estratégico de Seguridad Vial</t>
  </si>
  <si>
    <t>Durante el primer trimestre se desarrollo el seguimiento al Plan Estratégico de Seguridad Vial</t>
  </si>
  <si>
    <t>Se observa que se da cumplimiento a las actividades programadas con: listas de chequeo a kit de carretera, lista de cheque de Vehículos, Actas de supervisión,  facturas e informe al plan de acción de los meses de enero, febrero y marzo, la Resolución Nº 294 de 2022 del 7 de febrero, Actas de Comité de Seguridad Vial IGAC, Publicaciones Tips de socialización de Política de Seguridad vial.</t>
  </si>
  <si>
    <t>Se valida cumplimiento al seguimiento del "Plan Estratégico de Seguridad Vial" con las evidencias:"MATRIZ DE SEGUIMIENTO DE CONDUCTORES Y VEHÍCULOS A NIVEL NACIONAL", "Lista de chequeo Kit de Carretera, facturas relacionadas con la adquisición de los servicios del parque automotor.</t>
  </si>
  <si>
    <t>Fortalecimiento de la Infraestructura Física del IGAC a nivel nacional</t>
  </si>
  <si>
    <t>Mejora Normativa</t>
  </si>
  <si>
    <t>Realizar el acompañamiento a las Direcciones Territoriales en el levantamiento de necesidades de infraestructura física (si es solicitado por las DT) y actualizar el diagnostico de las necesidades de infraestructura física a nivel nacional para la vigencia</t>
  </si>
  <si>
    <t>Correos, formato de diagnostico, listas de asistencia, diagnostico de necesidades a nivel nacional</t>
  </si>
  <si>
    <t xml:space="preserve"> Porcentaje de avance del Plan de Infraestructura Física del IGAC implementado</t>
  </si>
  <si>
    <t>Durante el primer trimestre se realizó el acompañamiento a las Direcciones Territoriales en el levantamiento de necesidades de infraestructura física (si es solicitado por las DT) y actualizar el diagnostico de las necesidades de infraestructura física a nivel nacional para la vigencia</t>
  </si>
  <si>
    <t xml:space="preserve">En el archivo excel Matriz de seguimiento_ Productos, Correos del, 24 y 25 de febrero _x000D_
 con asunto. Urgente- procesos proyecto de infraestructura- documentos guía, se observa el Acompañamiento a direcciones territoriales en el levantamiento de infraestructura física.  y el consolidado plan de infraestructura_x000D_
_x000D_
</t>
  </si>
  <si>
    <t>Se valida cumplimiento de la acción con las evidencia recibidas (Matriz de seguimiento con informe de "7. ACOMPAÑAMIENTO A DIRECCIONES TERRITORIALES EN EL LEVANTAMIENTO DE INFRAESTRUCTURA FISICA" e informe de "8. CONSOLIDADO PLAN DE INFRAESTRUCTURA".</t>
  </si>
  <si>
    <t>Elaborar el plan de infraestructura para la vigencia</t>
  </si>
  <si>
    <t>Plan de infraestructura</t>
  </si>
  <si>
    <t xml:space="preserve">Esta actividad esta programada para el segundo trimestre </t>
  </si>
  <si>
    <t xml:space="preserve">Actividad  programada para el segundo trimestre </t>
  </si>
  <si>
    <t>sin meta asignada en el periodo</t>
  </si>
  <si>
    <t>Coordinar y realizar seguimiento al mantenimiento de las sedes planteadas en el proyecto de fortalecimiento de la infraestructura física a nivel nacional.</t>
  </si>
  <si>
    <t>Durante el primer trimestre se realizó seguimiento al mantenimiento de las sedes planteadas en el proyecto de fortalecimiento de la infraestructura física a nivel nacional.</t>
  </si>
  <si>
    <t>Con el Informe de seguimiento proyectos de inversión. Con fecha de reporte 7/03/2022,  7/04/2022, y el archivo Excel Seguimiento Proyectos de Inversión 2022. se identifica el cumplimiento al seguimiento al mantenimiento de las sedes planteadas en el proyecto de fortalecimiento de la infraestructura física a nivel nacional.</t>
  </si>
  <si>
    <t>Se valida cumplimiento con evidencias: "Informes de seguimiento proyectos de inversión marzo 2022- Proyecto: Fortalecer la infraestructura física del Instituto a nivel nacional", y en el Excel "Seguimientoproyectos de Inversión 2022- "SIIF-SPI Infraestructura". Se recomienda seguimiento de los proyectos en todos los meses.</t>
  </si>
  <si>
    <t>Coordinar y realizar seguimiento a la  adecuación de las sedes  planteadas en el proyecto de fortalecimiento de la infraestructura física a nivel nacional.</t>
  </si>
  <si>
    <t>Durante el primer trimestre se realizó seguimiento a la  adecuación de las sedes  planteadas en el proyecto de fortalecimiento de la infraestructura física a nivel nacional.</t>
  </si>
  <si>
    <t>Con el Informe de seguimiento proyectos de inversión. Con fecha de reporte 7/03/2022,  7/04/2022, y el archivo Excel Seguimiento Proyectos de Inversión 2022. se identifica el cumplimiento al seguimiento a la  adecuación de las sedes  planteadas en el proyecto de fortalecimiento de la infraestructura física a nivel nacional.</t>
  </si>
  <si>
    <t>Coordinar y realizar seguimiento al reforzamiento estructural de las sedes  planteadas en el proyecto de fortalecimiento de la infraestructura física a nivel nacional.</t>
  </si>
  <si>
    <t>Durante el pimer trimestre se realizó el seguimiento al reforzamiento estructural de las sedes  planteadas en el proyecto de fortalecimiento de la infraestructura física a nivel nacional.</t>
  </si>
  <si>
    <t>Con el Informe de seguimiento proyectos de inversión. Con fecha de reporte 7/03/2022,  7/04/2022, y el archivo Excel Seguimiento Proyectos de Inversión 2022. se identifica el cumplimiento al seguimiento del  reforzamiento estructural de las sedes  planteadas en el proyecto de fortalecimiento de la infraestructura de las sedes  planteadas en el proyecto de fortalecimiento de la infraestructura física a nivel nacional.</t>
  </si>
  <si>
    <t>Durante el primer trimestre se realizó el seguimiento a los controles de los riesgos del proceso</t>
  </si>
  <si>
    <t>En archivo extraído de la  Herramienta Planigac se evidencia el cumplimiento de la actividad</t>
  </si>
  <si>
    <t>Se valida cumplimiento con evidencias: "INFORME DE AVANCE RIESGOS 2022 DEL PROCESO: GESTIÓN ADMINISTRATIVA" y PLANIGAC.</t>
  </si>
  <si>
    <t>Revisar y actualizar el mapa de riesgo 2023 del proceso de acuerdo con la política de riesgos aprobada.</t>
  </si>
  <si>
    <t>Base de datos de riesgos</t>
  </si>
  <si>
    <t>Esta actividad esta programada para el cuarto trimestre</t>
  </si>
  <si>
    <t>Actividad  programada para el cuarto trimestre</t>
  </si>
  <si>
    <t>Durante el primer trimestre se realizó la actualización de Seguridad Vial del Instituto Geográfico Agustín Codazzi - IGAC, Seguimiento y Control al Consumo y Pago de los Servicios Públicos. Se puede evidenciar en el link https://www.igac.gov.co/es/listado-maestro-de-documentos?shs_term_node_tid_depth=200&amp;field_tipo_de_documento_tid=All&amp;title=&amp;field_codigo_value=</t>
  </si>
  <si>
    <t>Concepto No Favorable</t>
  </si>
  <si>
    <t>Con la evidencia observada en el listado maestro se puede determinar que no se cumplió la meta programada del 0,5 su ejecución es del (0,2) con lo que se determina incumplimiento en la actividad.</t>
  </si>
  <si>
    <t>Validada la evidencia del link informado se observó actualizado solamente un procedimiento "Seguimiento y Control al Consumo y Pago de los Servicios Públicos" y la Política: "Seguridad Vial del Instituto Geográfico Agustín Codazzi - IGAC", lo que indica un cumplimiento muy mínimo de la actividad.</t>
  </si>
  <si>
    <t>Implementar oportunidades de mejora relacionadas al cumplimiento del FURAG que apliquen al proceso.</t>
  </si>
  <si>
    <t>Esta actividad esta programada para el tercer trimestre</t>
  </si>
  <si>
    <t>Actividad programada para el tercer trimestre</t>
  </si>
  <si>
    <t>Realizar las actividades contempladas en el PAA y en el PAAC a cargo del proceso.</t>
  </si>
  <si>
    <t>Durante el primer trimestre se realizó el seguimiento a las actividades contempladas en el PAA y en el PAAC a cargo del proceso.</t>
  </si>
  <si>
    <t xml:space="preserve">Con el reporte de  Informe de avance Plan de acción anual 2022 DEL PROCESO y en Herramienta Planigac se da cumpplimiento a la actividad. </t>
  </si>
  <si>
    <t>Se valida cumplimiento parcial con evidencias: "INFORME DE AVANCE RIESGOS 2022 DEL PROCESO: GESTIÓN ADMINISTRATIVA" y PLANIGAC, sin embargo, no aportaron el informe de seguimiento a las actividades planteadas en el Plan Anticorrupción y Atención al Ciudadano.</t>
  </si>
  <si>
    <t>Formular el PAA y del PAAC 2023 del proceso.</t>
  </si>
  <si>
    <t>Actividad programada para el cuarto trimestre</t>
  </si>
  <si>
    <t>Mejoramiento en la prestación del servicio a la ciudadanía</t>
  </si>
  <si>
    <t>Gestión con valores para resultados</t>
  </si>
  <si>
    <t>PAAC - 2.2.1. realizar un inventario de necesidades para los espacios físicos de atención y servicio al ciudadano en las direcciones territoriales con sedes propias del IGAC, y así identificar los ajustes requeridos para garantizar su accesibilidad de acuerdo con la NTC 6047</t>
  </si>
  <si>
    <t>Cuadro de necesidades de las instalaciones físicas del IGAC
Autodiagnósticos previos de espacios físicos aplicado a 100% de las direcciones territoriales en las sedes propias del IGAC 
Visita a las instalaciones con autodiagnóstico realizado
Plan de infraestructura física 2022 que contribuya al cumplimiento de la NTC 6047 frente a los resultados del autodiagnóstico
Plan de infraestructura física 2023 que contribuya al cumplimiento de la NTC 6047 frente a los resultados del autodiagnóstico (Diciembre)</t>
  </si>
  <si>
    <t>La actividad no se desarrolló en el primer trimestre.</t>
  </si>
  <si>
    <t>no se evidencia el cumplimiento de la actividad</t>
  </si>
  <si>
    <t>Sin soportes que evidencie su cumplimiento.</t>
  </si>
  <si>
    <t>PAAC - 2.2.2. Adelantar actividades que conlleven a la adecuación de espacios físicos de atención y servicio al ciudadano de acuerdo con la NTC 6047</t>
  </si>
  <si>
    <t>Evidencias de las 5 actividades realizadas para la adecuación de espacios físicos de atención y servicio al ciudadano de acuerdo con la NTC 6047, conforme al plan de infraestructura 2022</t>
  </si>
  <si>
    <t>Esta actividad esta programada para el segundo trimestre</t>
  </si>
  <si>
    <t>no se requiere seguimiento para este trimestre</t>
  </si>
  <si>
    <t>GSA-1</t>
  </si>
  <si>
    <t>Posibilidad de pérdida Económica y Reputacional por pérdida de bienes de las instalaciones del Almacén del IGAC</t>
  </si>
  <si>
    <t xml:space="preserve">1. Falencias en la aplicación de controles de seguridad en la custodia de los activos o  elementos.
2. Ausencia de control en la custodia de los elementos en las instalaciones del Almacén.
3. Ingreso de personal no autorizado a las instalaciones del Almacén. </t>
  </si>
  <si>
    <t>Posibilidad de pérdida Económica y Reputacional</t>
  </si>
  <si>
    <t>RIESGO BAJO</t>
  </si>
  <si>
    <t>El Responsable del Almacén General. solicita reporte mensual de la apertura y cierre de las bodegas a la empresa de vigilancia y seguridad a cargo, con el fin de verificar las fechas de apertura, cierre y novedades relevantes presentadas, propendiendo por el manejo y custodia eficiente de los recursos físicos.
Evidencias:  Reporte mensual recibido por la empresa de seguridad y reporte de novedades realizadas por el Almacén.</t>
  </si>
  <si>
    <t>Reporte mensual recibido por la empresa de seguridad y reporte de novedades realizadas por el Almacén.</t>
  </si>
  <si>
    <t>Durante el primer trimestre se solicitó el reporte mensual de la apertura y cierre de las bodegas a la empresa de vigilancia y seguridad a cargo</t>
  </si>
  <si>
    <t>Se evidencia cumplimiento con los reportes de Seguridad "ISTEMA DE MONITOREO CENTURION" de enero, febrero y marzo 2022.</t>
  </si>
  <si>
    <t>El Responsable del Almacén General o el Responsable en Direcciones Territoriales realiza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 
Evidencia: Informes de inventario, actas, comprobantes de ajustes y/o notificaciones por correo electrónico.</t>
  </si>
  <si>
    <t>Informes de inventario, actas, comprobantes de ajustes y/o notificaciones por correo electrónico.</t>
  </si>
  <si>
    <t>Este control se reportará evidencias en el cuarto trimestre</t>
  </si>
  <si>
    <t>El Responsable del Almacén y el Coordinador del GIT de Gestión Contractual verifican que sea diligenciado y firmado completamente el formato de inducción al personal nuevo y antiguo que participa en las actividades que se llevan a cabo en el Almacén, con el fin de garantizar que se cumplan los procedimientos establecidos y propender por el manejo y custodia eficiente de los recursos físicos. 
Evidencias: Formato de inducción a contratistas diligenciado y firmado, registros de asistencia a socializaciones, material fotográfico y/o correos electrónicos remitidos.</t>
  </si>
  <si>
    <t>Formato de inducción a contratistas diligenciado y firmado, registros de asistencia a socializaciones, material fotográfico y/o correos electrónicos remitidos.</t>
  </si>
  <si>
    <t>Este control esta programado de manera semestral, pero es importante mencionar que durante el primer trimestre del año se realizó la verificación del diligenciamiento del formato de inducción al personal nuevo y antiguo que participa en las actividades que se llevan a cabo en el Almacén. Estas evidencias se subiran en el segundo trimestre</t>
  </si>
  <si>
    <t>Con reportes de eventos del  Sistema de Monitoreo Centurion de la empresa SERVICONFOR_LTDA para los meses de los meses enero, febrero y marzo   se comprueba que se realizó el control</t>
  </si>
  <si>
    <t>El control determina realizar el inventario anualmente, el proceso determina reportar en el cuarto trimestre</t>
  </si>
  <si>
    <t>A pesar de que la actividad esta programada semestralmente, han realizado avances el primer trimestre del año.</t>
  </si>
  <si>
    <t>INV-1</t>
  </si>
  <si>
    <t>Riesgo Operativo</t>
  </si>
  <si>
    <t>GSA-2</t>
  </si>
  <si>
    <t>Posibilidad de pérdida Económica y Reputacional por inoportunidad en la prestación de servicios administrativos y/o infraestructura física para el funcionamiento de la entidad</t>
  </si>
  <si>
    <t>1. Falta de recursos financieros para cumplir con los requisitos en la prestación de servicios administrativos e infraestructura física. 
2. Falta de oportunidad en el mantenimiento de los bienes, equipos e inmuebles de la entidad.
3. Debilidad en el seguimiento de los planes de mantenimiento.
4. Falta de personal en sede Central y Direcciones Territoriales para el cubrimiento de las actividades en la prestación de servicios administrativos y/o infraestructura física.</t>
  </si>
  <si>
    <t xml:space="preserve">El Responsable asignado GIT Servicios Administrativos verifica trimestralmente el Plan Anual de Adquisiciones del proceso, incluyendo los servicios esenciales (aseo, cafetería, vigilancia y seguros), con el fin de realizar el seguimiento a su cumplimiento. En caso de que se presenten variaciones o se requieran hacer modificaciones (si aplica), se revisa el Plan y se remite al proceso de Gestión Contractual para su aprobación y actualización.  
Evidencia: Verificación trimestral del Plan Anual de Adquisiciones del proceso con los servicios esenciales  y/o correo que evidencie la solicitud de modificaciones al PAA (Si aplica). </t>
  </si>
  <si>
    <t xml:space="preserve">Verificación trimestral del Plan Anual de Adquisiciones del proceso con los servicios esenciales  y/o correo que evidencie la solicitud de modificaciones al PAA (Si aplica). </t>
  </si>
  <si>
    <t>Durante el primer trimestre se realizó la validación del Plan Anual de aduisiciones del proceso</t>
  </si>
  <si>
    <t>Se valida evidencia cumplimiento: "NFORME SERVICIOS ADMINISTRATIVOS"</t>
  </si>
  <si>
    <t>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Evidencia: Correo electrónico con la aprobación de la solicitud y/o Plan de mantenimiento aprobado.</t>
  </si>
  <si>
    <t>Correo electrónico con la aprobación de la solicitud y/o Plan de mantenimiento aprobado.</t>
  </si>
  <si>
    <t>Este control esta programado de manera semestral, pero es importante mencionar que durante el primer trimestre del año se realizó la identificación de las necesidades de infraestructura física que requiere y se remite para el estudio, consolidación, priorización y aprobación de las Direcciones Territoriales. Estas evidencias se subiran en el segundo trimestre</t>
  </si>
  <si>
    <t xml:space="preserve">Se comprueba la ejecución del control con Informes de Servicios Administrativos con fecha de aprobación de  2022-01-30, 2022-02-28, 2022-03-31 </t>
  </si>
  <si>
    <t>Control programado de manera semestral</t>
  </si>
  <si>
    <t>SER-1</t>
  </si>
  <si>
    <t>GSA-3</t>
  </si>
  <si>
    <t>Posibilidad de pérdida Económica y Reputacional por posibilidad de uso del servicio de transporte del IGAC para actividades personales o que beneficien a terceros diferentes a temas laborales</t>
  </si>
  <si>
    <t>Sociales y culturales</t>
  </si>
  <si>
    <t>Personal</t>
  </si>
  <si>
    <t>1. Alteraciones o inconsistencias en el formato de solicitud de transporte presentado.
2. Asignación de vehículos sin surtir los trámites respectivos.</t>
  </si>
  <si>
    <t>El Responsable de los servicios de transporte en el GIT de Servicios Administrativos verifica, cada vez que sea requerido, que el formato de solicitud (físico o digital) esté debidamente diligenciado y autorizado por el Subdirector, Secretario General, Director Territorial y/o Coordinador GIT a través de firma, correo electrónico u aprobación digital a través de la herramienta de gestión de soporte técnico. En caso de no ser así, devuelve la solicitud y requiere cumplimiento. 
Evidencia: Control del formato Solicitud de servicios de transporte (físico o digital) correctamente diligenciado y debidamente autorizado a través de firma, correo electrónico u aprobación digital a través de la herramienta de gestión de soporte técnico.</t>
  </si>
  <si>
    <t>Control del formato Solicitud de servicios de transporte (físico o digital) correctamente diligenciado y debidamente autorizado a través de firma, correo electrónico u aprobación digital a través de la herramienta de gestión de soporte técnico.</t>
  </si>
  <si>
    <t>Se sube la evidencia del cumplimiento del control, en donde se sube un formato de solicitud debidamente diligenciado y autorizado por el Subdirector</t>
  </si>
  <si>
    <t>Se valida cumplimiento con formatos diligenciados de "SOLICITUD DE SERVICIO DE TRANSPORTE".</t>
  </si>
  <si>
    <t>El Responsable de los servicios de transporte en el GIT de Servicios Administrativos verifica la planilla de programación de transporte, con el fin de validar el correcto diligenciamiento del formato, incluyendo el tiempo de recorrido. En caso de presentar observaciones, se registran en el formato y se requerirá la presencia del conductor y del servidor para mayor información sobre el hecho y la fijación de compromisos.  
Evidencia: Planilla de programación de transporte verificada para los casos con observaciones y/o comunicado realizado al conductor o servidor (si aplica).</t>
  </si>
  <si>
    <t>Planilla de programación de transporte verificada para los casos con observaciones y/o comunicado realizado al conductor o servidor (si aplica).</t>
  </si>
  <si>
    <t>Durante el primer trimestre se realizó el control y se adjunta la planilla de programación de transporte.</t>
  </si>
  <si>
    <t>Se valida cumplimiento "PROGRAMACIÓN SERVICIOS DE TRANSPORTE" de Febrero y marzo 2022, "PLAN DE ACCIÓN AÑO 2022" enero 2022.</t>
  </si>
  <si>
    <t xml:space="preserve">Se evidencia el formato Solicitud de servicios de transporte diligenciado diligenciado y debidamente autorizado </t>
  </si>
  <si>
    <t>Con planilla de programación de transporte F20603-06/14.V6 diligenciada para el mes de marzo se evidencia su utilización.</t>
  </si>
  <si>
    <t>SER-2</t>
  </si>
  <si>
    <t>Riesgo de Corrupción</t>
  </si>
  <si>
    <t>Gestión Catastral</t>
  </si>
  <si>
    <t>Avalúos Comerciales</t>
  </si>
  <si>
    <t>Resoluciones publicadas</t>
  </si>
  <si>
    <t>Consolidar al IGAC como máxima autoridad reguladora en los temas de su competencia</t>
  </si>
  <si>
    <t>Máxima autoridad reguladora</t>
  </si>
  <si>
    <t xml:space="preserve">Realizar actualización normativa en materia de avalúos comerciales </t>
  </si>
  <si>
    <t>Resoluciones</t>
  </si>
  <si>
    <t xml:space="preserve">Subdirección Avalúos
</t>
  </si>
  <si>
    <t>Socialización y publicación de la resolución</t>
  </si>
  <si>
    <t xml:space="preserve">Enero: Desde la Subdirección de Avalúos se revisó la propuesta de resolución de servidumbres y se realizaron mesas técnicas con diferentes empresas de infraestructura_x000D_
Febrero: Se realizaron mesas técnicas con la Oficina Asesora Jurídica y la Dirección de Regulación y Habilitación para la revisión de la propuesta de resolución de servidumbres. Se público la propuesta de resolución para observaciones a la ciudadanía_x000D_
Marzo: Se atendieron las observaciones de la ciudadanía y se realizaron mesas técnicas con empresas de infraestructura que realizan servidumbres para tener apoyo en las respuestas._x000D_
</t>
  </si>
  <si>
    <t>Realizaron mesas de trabajo para revision propuestas de resolución</t>
  </si>
  <si>
    <t>Se evidencia borrador de la propuesta de resolución de servidumbres y la realización de varias mesas técnicas con empresas de infraestructura.</t>
  </si>
  <si>
    <t xml:space="preserve">Avalúos IVP elaborados 
</t>
  </si>
  <si>
    <t>Consolidar al IGAC como la mejor entidad en la generación e integración de información geográfica, catastral y agrológica con altos estándares de calidad</t>
  </si>
  <si>
    <t>Actualización del área geográfica</t>
  </si>
  <si>
    <t xml:space="preserve">Realizar 4.921 Avalúos IVP </t>
  </si>
  <si>
    <t>Reporte Word de avalúos IVP</t>
  </si>
  <si>
    <t>Número de avalúos elaborados en el periodo</t>
  </si>
  <si>
    <t xml:space="preserve">Enero: Se realizó el cronograma de actividades el cual fue validado y aprobado por el DANE_x000D_
Febrero: Se realizaron las solicitudes a los catastros descentralizados o gestores catastrales para contar con la información del marco estadístico del IVP; envío de las bases de datos catastrales de las 22 ciudades_x000D_
Marzo: Entrega de las bases de datos catastrales al DANE, (22 ciudades)_x000D_
</t>
  </si>
  <si>
    <t>La realización de los avalúos IVP son en el cuarto trimestre. En el primero realizaron gestion para su elaboración</t>
  </si>
  <si>
    <t>Se evidencia cronograma de actividades, oficios de solicitudes de información a los catastros descentralizados o gestores catastrales y la entrega de las bases de datos catastrales al DANE, (22 ciudades).</t>
  </si>
  <si>
    <t xml:space="preserve">Avalúos comerciales elaborados 
</t>
  </si>
  <si>
    <t>Garantizar la autosostenibilidad del Instituto por medio de estrategias de mercadeo y comercialización, orientadas a fortalecer la venta de productos y servicios de la entidad.</t>
  </si>
  <si>
    <t>Implementación del plan de mercadeo para la promoción de los productos y servicios de la entidad</t>
  </si>
  <si>
    <t>Realizar 1.935 avalúos comerciales o la totalidad de los que sean solicitados en caso que sea un número inferior</t>
  </si>
  <si>
    <t xml:space="preserve">Reporte Excel de avalúos </t>
  </si>
  <si>
    <t xml:space="preserve">Enero: Para el mes de enero se entregaron 53 avalúos comerciales, los cuales fueron reportados por Sede Central (22), Cesar (11), Sucre (8), Tolima (3), Boyacá (2), Cauca (2), Cundinamarca (2), Córdoba (1), Magdalena (1) y  Nariño (1); los cuales corresponden a solicitudes de la vigencia 2021._x000D_
Febrero:  Para el mes de febrero se entregaron 17 avalúos comerciales, los cuales fueron reportados por Cauca (11), Sede Central (5) y Tolima (1); los cuales corresponden a solicitudes de la vigencia 2021._x000D_
Marzo: En marzo se entregaron 134 avalúos comerciales: Cauca 25, Cesar 9, Cundinamarca 6, Nariño 1, Sede central 83, Tolima 2, Risaralda 1, Meta 3 y Valle del cauca 4; correspondiente a solicitudes de la vigencia 2021 y 2022_x000D_
</t>
  </si>
  <si>
    <t>La Subdirección de avalúos a nivel nacional realizó la entrega de 204 avalúos a nivel nacional cumpliendo con un 97% de la meta</t>
  </si>
  <si>
    <t>Se evidencia reporte consolidado de avalúos a nivel nacional con la realización de 204 avalúos a con un avance de cumplimiento del 97% de la meta para el primer trimestre.</t>
  </si>
  <si>
    <t>Trámites de avalúos</t>
  </si>
  <si>
    <t>Atender el 100% de las solicitudes de impugnación dentro del término de ley</t>
  </si>
  <si>
    <t>No se presentaron impugnaciones</t>
  </si>
  <si>
    <t>No aplica ya que no se presentaron impugnaciones en los avalúos</t>
  </si>
  <si>
    <t>No se presentaron impugnaciones para este periodo.</t>
  </si>
  <si>
    <t>Formación, Actualización y Conservación Catastral</t>
  </si>
  <si>
    <t>Área geográfica actualizada catastralmente</t>
  </si>
  <si>
    <t>Realizar la actualización física, jurídica y económica de los municipios del país programados para la vigencia 2022.</t>
  </si>
  <si>
    <t>Resoluciones de cierre</t>
  </si>
  <si>
    <t xml:space="preserve">Dirección De Gestión Catastral
</t>
  </si>
  <si>
    <t>Procesos de actualización catastral</t>
  </si>
  <si>
    <t>Enero:En los proyectos financiados por la banca adelantaron actividades de acopio y revisión de información proporcionada por el operador Telespazio en diciembre/2021 con predios avanzados Socha 1.344, Tasco 1.499 y Socotá 1.022 para un total de 3.865.Febrero:Finaliza captura del componente físico jurídico en los 7 municipios de Boyacá.En Socotá y Paz del Río se intervinieron 6.878 y 923 predios del componente físico jurídico. Por procesos de conservación se actualizaron 5.819.505 has del municipio Leguízamo (Putumayo) y áreas No Municipalizadas:El Encanto,La Chorrera,Puerto Alegría,Puerto Arica y Puerto Santander (Amazonas).Marzo:Los municipios financiados por la banca están en proceso de validación de calidad.Proyectos de intervención en resguardos alcanzaron 22 territorios(3.482.949 Has</t>
  </si>
  <si>
    <t>Respecto a las hectáreas intervenidas dentro del proceso de actualización de los municipios programados se obtiene un 0,21 de la meta</t>
  </si>
  <si>
    <t>Se observa la entrega de información por parte del operador al instituto de los siete municipios de Boyacá y se observa un cuadro resumen de las áreas de resguardos que se han trabajado por conservación, mas sin embargo no se aportan las resoluciones de cierre que es el documento de verificación.</t>
  </si>
  <si>
    <t>Crédito de banca multilateral implementado</t>
  </si>
  <si>
    <t>Adelantar los procesos de contratación financiados por la banca multilateral para la intervención de los municipios definidos en la vigencia 2022</t>
  </si>
  <si>
    <t>PAA vs contratos suscritos</t>
  </si>
  <si>
    <t>Implementación del proyecto de Catastro Multipropósito, en el marco del crédito de la banca multilateral</t>
  </si>
  <si>
    <t>NO APLICA PARA ESTE TRIMESTRE</t>
  </si>
  <si>
    <t>No aplica sin meta para el periodo</t>
  </si>
  <si>
    <t>Sin meta asignada para este periodo.</t>
  </si>
  <si>
    <t xml:space="preserve">Áreas homogéneas elaboradas y actualizadas </t>
  </si>
  <si>
    <t>Atender el 100% de las solicitudes de modificación de estudios de ZHF y ZHG, provenientes de las Direcciones Territoriales en un término máximo de 15 días, una vez se encuentre completa la solicitud</t>
  </si>
  <si>
    <t>Subdirección Proyectos</t>
  </si>
  <si>
    <t>Solicitudes de ZHFyG atendidas</t>
  </si>
  <si>
    <t xml:space="preserve">Enero: No se recibieron solicitudes de este tipo_x000D_
Febrero:  Se recibieron seis (6) solicitudes de modificación de estudios de ZHF y ZHG de las DT de Meta (1), Putumayo (1), Boyacá (2), Cundinamarca (1) y Tolima (1); las cuales fueron atendidas en su totalidad en el plazo estipulado. _x000D_
Marzo: Se recibieron nueve (9) solicitudes de modificación de estudios de ZHF y ZHG de las DT de Casanare (3), Tolima (2), Caquetá (1), Arauca (2), Cauca (1); las cuales fueron atendidas en su totalidad en el plazo estipulado._x000D_
</t>
  </si>
  <si>
    <t>Evidencian la atención a las solicitudes de modificación de ZHF o ZHG de acuerdo a listado</t>
  </si>
  <si>
    <t xml:space="preserve">Se evidencia cuadro control donde se recibieron quince (15) solicitudes de modificación de estudios de ZHF y ZHG de las DT de Meta (1), Casanare (3), Putumayo (1), Boyacá (2), Cundinamarca (1), Caquetá (1), Arauca (2), Cauca (1) y Tolima (3); las cuales fueron atendidas en su totalidad en el plazo estipulado. </t>
  </si>
  <si>
    <t>Trámites de conservación catastral</t>
  </si>
  <si>
    <t>Realizar como mínimo 288.000 trámites de conservación catastral</t>
  </si>
  <si>
    <t>Reporte Excel de conservación</t>
  </si>
  <si>
    <t>Número de trámites de conservación catastral</t>
  </si>
  <si>
    <t xml:space="preserve">Enero: En el mes de enero se realizaron 3.492 trámites de conservación corresponden al 1,21% de la meta anual._x000D_
_x000D_
Febrero: En el mes de febrero se realizaron 22.064 trámites de conservación, para un total acumulado de 25.556 trámites, que corresponden al 8,9% de la meta anual._x000D_
_x000D_
Marzo: En el mes de marzo se realizaron 20.839 trámites de conservación, para un total acumulado de 46.395 trámites, que corresponden al 16,1% de la meta anual_x000D_
</t>
  </si>
  <si>
    <t>A nivel de todo el país realizaron 46395 trámites de conservación, relacionan cuadro en excel clasificando por oficina o terreno</t>
  </si>
  <si>
    <t>Se evidencia reporte nacional de seguimiento de trámites catastrales con 46.395 realizados de oficina y terreno.</t>
  </si>
  <si>
    <t>Sistema de información nacional de catastro multipropósito</t>
  </si>
  <si>
    <t xml:space="preserve">Fortalecer los recursos técnicos y tecnológicos para la modernización institucional </t>
  </si>
  <si>
    <t>Implementación del SINIC (Sistema Nacional de Información de Catastro Multipropósito)</t>
  </si>
  <si>
    <t>Suministrar la información solicitada para la realización de la especificación de los reportes y estadísticas que se deben generar en SINIC (Sistema para el reporte de información catastral para los gestores catastrales)   por parte de la DTIC</t>
  </si>
  <si>
    <t>Soporte de entrega de información</t>
  </si>
  <si>
    <t>Suministro de información para desarrollo e implementación de SINIC</t>
  </si>
  <si>
    <t>Sin meta para el periodo, No aplica</t>
  </si>
  <si>
    <t>Sistema nacional catastral</t>
  </si>
  <si>
    <t>Implementación del nuevo SNC (sistema nacional catastral)</t>
  </si>
  <si>
    <t xml:space="preserve">Suministrar la información solicitada para la realización de las especificaciones funcionales para el nuevo SNC </t>
  </si>
  <si>
    <t>Suministro de información para desarrollo e implementación de SNC para la etapa 1</t>
  </si>
  <si>
    <t>Sin meta asignada para el periodo</t>
  </si>
  <si>
    <t>Prestación del Servicio Catastral por Excepción</t>
  </si>
  <si>
    <t xml:space="preserve">Realizar ajustes a la normatividad de la implementación de catastro multipropósito </t>
  </si>
  <si>
    <t>Sin meta para el periodo</t>
  </si>
  <si>
    <t>Solicitudes y requerimientos atendidos, en el marco de la Política de Reparación Integral a Víctimas y de sentencias de Restitución de Tierras</t>
  </si>
  <si>
    <t>Sostenimiento de las política de restitución de tierras y atención a victimas</t>
  </si>
  <si>
    <t>Atender con oportunidad el 100% de las solicitudes realizadas en materia de regularización de la propiedad. (Ley 1564 y 1561 de 2012)</t>
  </si>
  <si>
    <t>Reporte Excel de tierras</t>
  </si>
  <si>
    <t>Porcentaje de solicitudes y requerimientos atendidos, en el marco de la Política de Reparación Integral a Víctimas y de sentencias de Restitución de Tierras</t>
  </si>
  <si>
    <t>Para el primer trimestre se atendió la totalidad de las solicitudes realizadas (220), relacionadas con los temas de regularización de la propiedad (Ley 1564 y 1561 de 2012). Dando así un porcentaje de cumplimiento del 100%.</t>
  </si>
  <si>
    <t>La dirección catastral atendió las solicitudes relacionadas con los temas de regularización de la propiedad</t>
  </si>
  <si>
    <t xml:space="preserve">Se observa cuadro control donde se relacionan los números de radicados de las (220) solicitudes realizadas de temas de regularización de la propiedad (Ley 1564 y 1561 de 2012). </t>
  </si>
  <si>
    <t xml:space="preserve">Atender el 85% de las solicitudes recibidas para el cumplimiento de la Política de Restitución de Tierras y Ley de Víctimas. </t>
  </si>
  <si>
    <t xml:space="preserve">Enero: Actividades de planeación e inicio de procesos de contratación_x000D_
Febrero: Al mes de febrero de 2022 se recibieron 918 requerimientos y se atendieron 367. Incluye solicitudes de información en etapa administrativa y judicial, suspensión de predios y solicitudes de peritajes en etapa judicial._x000D_
Marzo: Al mes de marzo de 2022 se recibieron 1.471 requerimientos y fueron atendidos 829. Incluye solicitudes de información en etapa administrativa y judicial, suspensión de predios y solicitudes de peritajes en etapa judicial-_x000D_
</t>
  </si>
  <si>
    <t>Relacionan por cada DT los requerimientos y los que fueron atendidos en cumplimiento de la política de restitución de tierras, atendiendo un 50%, no cumplen con el 85% pero han atendido requerimientos y se tiene en cuenta que en el mes de enero no había contratación, se espera que para el proximo trimestre superen el porcentaje</t>
  </si>
  <si>
    <t xml:space="preserve">Se evidencia reporte consolidado a nivel nacional de las solicitudes recibidas y atendidas  para corte 31 de marzo se han recibido 1.471 y atendidas 829 para un porcentaje del 56% de atención. </t>
  </si>
  <si>
    <t>Realizar informe mensual de seguimiento al cumplimiento de los autos, medidas cautelares y/o sentencias, proferidos por los juzgados especializados de restitución de tierras, para resguardos indígenas y territorios colectivos de comunidades negras</t>
  </si>
  <si>
    <t>Reporte mensual de seguimiento al cumplimiento de los autos, medidas cautelares y/o sentencias, proferidos por los juzgados especializados de restitución de tierras, para resguardos indígenas y territorios colectivos de comunidades negras</t>
  </si>
  <si>
    <t xml:space="preserve">Enero: Se presenta un informe seguimiento al cumplimiento de los autos, medidas cautelares y/o sentencias, en materia étnica en donde se relaciona:  Tres (3) Consejos Directivos convocados por la ANT para la aprobación de proyectos de Acuerdo, y Tres (3) notificaciones de Juzgados de Restitución de tierras con ordenes al IGAC en temas étnicos._x000D_
Febrero: Una (1) Mesa Técnica con la Comunidad Embera, Dos (2) Revisiones de Proyectos de Acuerdo enviados por la ANT y Tres (3) notificaciones de Juzgados de Restitución de tierras con ordenes al IGAC en temas étnicos._x000D_
Marzo: Tres (3) Mesas Técnicas con  Comunidades indígenas,  y Diecisiete (17) notificaciones de Juzgados de Restitución de tierras con ordenes al IGAC en temas étnicos._x000D_
</t>
  </si>
  <si>
    <t>La Direción catastral hizo el seguimiento al cumplimiento de los autos, medidas cuatelares y sentencias, hacen la relación de las mismas</t>
  </si>
  <si>
    <t>Se evidencia reporte de Excel donde se relaciona mesas técnicas realizadas, concejos directivos y notificaciones recibidas.</t>
  </si>
  <si>
    <t>Suministro y disposición de información catastral actualizada</t>
  </si>
  <si>
    <t>Realizar la consolidación y disposición de información catastral actualizada de forma mensual</t>
  </si>
  <si>
    <t>Reporte del Geoportal</t>
  </si>
  <si>
    <t>Disposición de información catastral actualizada</t>
  </si>
  <si>
    <t xml:space="preserve">Enero: Se actualizó la información catastral con corte a 31 de diciembre de 2021 en el Portal de Datos Abiertos y en Colombia en Mapas, toda vez que el GEOPORTAL ya no se encuentra activo. Adicionalmente, para el mes de enero por la Resolución de suspensión de bases catastrales no aplica reportar._x000D_
Febrero: Se estaba realizando la incorporación de los profesionales que realizan la consolidación de la información, además que se encontraban sin cerrar los procesos de actualización desarrollados durante el 2021 sobre los municipios de Ricaurte - Cundinamarca, Villavicencio - Meta y Popayán - Cauca._x000D_
Marzo: Se actualizó la información catastral con corte a Febrero 2022 en el Portal de Datos Abiertos y en Colombia en Mapas, toda vez que el GEOPORTAL ya no se encuentra activo._x000D_
</t>
  </si>
  <si>
    <t>En el mes de enero realizaron la suspension de las bases por la entrega de la información a los municipios del corte a diciembre 2021; en febrero iniciaron los trabajos con el personal incorporado en enero; en marzo actualizaron la información con el corte a febrero. En total dos actualizaciones</t>
  </si>
  <si>
    <t>Se evidencia correos electrónicos con la entrega de información estos correos son de fecha  15/02/2022 y 07/04/2022.</t>
  </si>
  <si>
    <t>Se realizó seguimiento al primer trimestre de riesgos del proceso de gestión catastral</t>
  </si>
  <si>
    <t>De acuerdo a la evidencia realizaron el seguimiento de los riesgos del proceso y fueron reportados en la herramienta de la Oficina de planeación</t>
  </si>
  <si>
    <t>Se observa diligenciamiento de la herramienta PLANIGAC por el área.</t>
  </si>
  <si>
    <t>Sin meta en el perìodo</t>
  </si>
  <si>
    <t xml:space="preserve">Durante el primer trimestre 2022, se realizaron las siguientes actividades de actualización de la información documentada del SGI del proceso de Gestión Catastral:_x000D_
1.Cronograma para la actualización documental del proceso._x000D_
2.Oficialización del procedimiento de Participación Ciudadana e Interlocución para la Operación Catastral Multipropósito y 7 documentos asociados._x000D_
</t>
  </si>
  <si>
    <t>La Dirección de gestion catastral en el periodo puiblicó la actualización de dos procedimientos</t>
  </si>
  <si>
    <t>Se evidencia procedimiento de Participación Ciudadana e Interlocución para la Operación Catastral Multipropósito y 7 documentos asociados publicados.</t>
  </si>
  <si>
    <t>Realizar reporte a los productos, trabajo y/o servicio no conforme del proceso.</t>
  </si>
  <si>
    <t>Formato de identificación y control de PTS</t>
  </si>
  <si>
    <t>Índice de Desempeño Institucional (IDI)</t>
  </si>
  <si>
    <t>No se reportan productos No conformes durante periodo especificado</t>
  </si>
  <si>
    <t>Registran los reportes a nivel nacional y sede central donde registran que no hubo producto no conforme</t>
  </si>
  <si>
    <t>No se reportan productos no conformes durante este periodo.</t>
  </si>
  <si>
    <t>sin meta para el periodo</t>
  </si>
  <si>
    <t xml:space="preserve">Enero: Durante el mes de enero de 2022 se hizo acompañamiento y seguimiento al PAA en la herramienta Planigac correspondiente al cuarto trimestre de 2021. El proceso no tiene actividades para el PAAC_x000D_
Febrero: Se realizó seguimiento al PAA_x000D_
Marzo: Se realizó seguimiento al primer trimestre del PAA_x000D_
</t>
  </si>
  <si>
    <t>La dirección de gestión catastral realizó el seguimiento en enero del ultimo trimestre del 2021 y realizaron el seguimiento al corte del mes de marzo del 2022</t>
  </si>
  <si>
    <t>sin meta para el período</t>
  </si>
  <si>
    <t>GCT-1</t>
  </si>
  <si>
    <t>Posibilidad de pérdida Reputacional por incumplimiento de los estándares de producción (calidad) en la prestación del servicio público Catastral por excepción</t>
  </si>
  <si>
    <t>1. Falta de conocimiento de los procedimientos establecidos.
2. Recursos inadecuados o insuficientes.</t>
  </si>
  <si>
    <t>Posibilidad de pérdida Reputacional</t>
  </si>
  <si>
    <t>El Director Territorial elabora el cronograma de los trámites que serán atendidos durante el mes, dando prioridad a los más antiguos, realizando seguimiento semanal a su ejecución, sea él o a quien designe. Al final del mes se debe evaluar el cumplimiento del cronograma, identificar los trámites programados y no atendidos, así como las causales, y proponer las acciones respectivas con el fin de dar cumplimiento en el mes siguiente.  En caso de identificar novedades en el cumplimiento se reprograman las actividades. Esta actividad se realiza mensualmente.
Evidencia: Direcciones Territoriales: Cronograma de trabajo, reporte del seguimiento mensual y relación de acciones (si aplica).</t>
  </si>
  <si>
    <t>Cronograma de trabajo, reporte del seguimiento mensual y relación de acciones (si aplica)</t>
  </si>
  <si>
    <t>Aleatoria</t>
  </si>
  <si>
    <t xml:space="preserve">En el I trimestre, se realiza el seguimiento y consolida la información de los avances realizados por parte de la Dirección Gestión Catastral, para evaluar los trámites programados y no atendidos mensualmente en las DT como se muestra en las estadísticas y en el informe adjunto._x000D_
NOTA: Los responsables de diligenciar y cargar las evidencias de este riesgo, son las Direcciones Territoriales._x000D_
</t>
  </si>
  <si>
    <t>Se evidencia  informe de seguimiento a la los tramites catastrales a corte del primer trimestre.</t>
  </si>
  <si>
    <t>Realizan un buen seguimiento a los tramites catastrales de acuerdo a las evidencias presentadas</t>
  </si>
  <si>
    <t>SCE-1</t>
  </si>
  <si>
    <t>Riesgo de Cumplimiento</t>
  </si>
  <si>
    <t>GCT-2</t>
  </si>
  <si>
    <t>Posibilidad de pérdida Reputacional por Inoportunidad en los tiempos establecidos para la entrega de los productos resultados del  proceso de formación y actualización catastral con los municipios en jurisdicción del IGAC</t>
  </si>
  <si>
    <t>1. Situaciones de orden Público en  los municipios a Intervenir
2. Condiciones medioambientales que afectan la prestación del servicio.
3. Incumplimiento de los pagos de la entidad contratante.</t>
  </si>
  <si>
    <t>El Subdirector de Proyectos y el Director de Gestión Catastral  elaboran el cronograma y tablero de control de ejecución del proceso de formación o actualización catastral a partir del inicio del proyecto.  
la dirección de gestión  catastral y las áreas que sean requeridas en el marco del proceso, realizan seguimiento 2 veces al mes al cronograma de ejecución a fin de identificar retrasos, causas y definir las acciones a realizar para el cumplimiento.
Evidencia: La  dirección de Gestión  Catastral (Sede Central): Cronograma de trabajo, Tableros de control, las listas de asistencia al seguimiento y/o actas de reunión.</t>
  </si>
  <si>
    <t>La dirección de Gestión  Catastral (Sede Central): Cronograma de trabajo, Tableros de control, las listas de asistencia al seguimiento y/o actas de reunión.</t>
  </si>
  <si>
    <t>En el I trimestre, la Subdirección de proyectos y la Dirección Gestión Catastral, realizan seguimiento a la ejecución de los procesos de formación y actualización catastral en curso, en los mpios de Arauquita (Arauca), Paz de Ariporo (Casanare), La Tebaida (Quindío), Tocancipá (C/marca), que se encuentran en fase preoperativa; Popayán (Cauca) procesando información de predios pendientes; San Carlos (Córdoba), Gachancipá (C/marca), Rioblanco y Villarrica  (Tolima), reportaran áreas intervenidas una vez se surtan los diferentes procesos de calidad y se haga la inscripción en el SNC. Socha, Socotá y Tasco (Boyacá) avance parcial reconocimiento.</t>
  </si>
  <si>
    <t>Se evidencia registro de reuniones de seguimiento a los proyectos de actualización de fecha 09/03/2022, 10/03/2022, 17/03/2022 y 31/03/2022, también se observa informe de seguimiento de los proyectos de actualización.</t>
  </si>
  <si>
    <t>La Dirección catastral realiza reuniones de seguimiento para los procesos de formación y actualización catastral, de acuerdo a las evidencias cargadas</t>
  </si>
  <si>
    <t>FAC-1</t>
  </si>
  <si>
    <t>GCT-3</t>
  </si>
  <si>
    <t xml:space="preserve">Posibilidad de pérdida Reputacional Inoportunidad en los tiempos establecidos para la entrega de los avalúos comerciales  </t>
  </si>
  <si>
    <t>El Subdirector de avalúos,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t>
  </si>
  <si>
    <t>1. Direcciones Territoriales: Listas de asistencia a reuniones de seguimiento y/o actas de reunión.
2. Subdirección de Avalúos (Sede Central): Listas de asistencia a reuniones de seguimiento y/o actas de reunión.</t>
  </si>
  <si>
    <t>En el I trimestre, se realizan reuniones virtuales de seguimiento, control y socialización del estado de avalúos comerciales asignados a las Direcciones Territoriales, actualización de estado y entrega de novedades en cada uno de los predios en especial de los solicitados por juzgados de restitución de tierras y los de apoyo para otras entidades como ANT.</t>
  </si>
  <si>
    <t>Se evidencia registro de asistencias de reuniones virtuales de seguimiento, control y socialización del estado de avalúos comerciales asignados a las Direcciones Territoriales, estas reuniones fueron realizadas 25/01/2022, 26/01/2022, 18/02/2022, 22/02/2022, 28/03/2022 y 30/03/2022.</t>
  </si>
  <si>
    <t>La subdireción de avalúos realizó las reuniones para el seguimiento y control así como a los avalúos solicitados por los juzgados de restitución de tierras</t>
  </si>
  <si>
    <t>ACM-1</t>
  </si>
  <si>
    <t>GCT-4</t>
  </si>
  <si>
    <t>Posibilidad de pérdida Reputacional por solicitar o recibir dinero o dádivas por la realización u omisión de actos en la prestación de servicios o trámites catastrales, con el propósito de beneficiar a un particular.</t>
  </si>
  <si>
    <t>1. Falta  de Personal
2. Recursos inadecuados o insuficientes.</t>
  </si>
  <si>
    <t>El Director Territorial  elabora el cronograma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 Esta actividad se hace mensualmente.
Evidencia: 1. Direcciones Territoriales: Cronograma de trabajo, reporte del seguimiento semanal y relación de acciones (si aplica).</t>
  </si>
  <si>
    <t>Direcciones Territoriales: Cronograma de trabajo, reporte del seguimiento semanal y relación de acciones (si aplica).</t>
  </si>
  <si>
    <t>La dirección catastral consolida la información y realiza el seguimiento a los tramites catrastrales</t>
  </si>
  <si>
    <t>SCE-2</t>
  </si>
  <si>
    <t>Gestión Comercial</t>
  </si>
  <si>
    <t xml:space="preserve">Plan de Mercadeo Formulado e implementado </t>
  </si>
  <si>
    <t xml:space="preserve">Realizar mesas de trabajo con las áreas misionales para generar propuestas de valor frente a la gestión comercial. (procesos, personas, tecnología, servicio).  
</t>
  </si>
  <si>
    <t xml:space="preserve">Acta de reuniones. </t>
  </si>
  <si>
    <t xml:space="preserve">Oficina Comercial </t>
  </si>
  <si>
    <t xml:space="preserve">Informes de avance en la implementación del plan de mercadeo </t>
  </si>
  <si>
    <t xml:space="preserve">Se realizaron 40 reuniones y mesas de trabajo desde la oficina comercial en relación a la elaboración de cotizaciones, envío de información a las entidades, revisión de propuestas, seguimiento de facturación de contratos y formulación de estrategias de mercadeo con las áreas misionales. </t>
  </si>
  <si>
    <t>El documento soporte de la actividad 1 evidencia las 40 reuniones y mesas de trabajo.</t>
  </si>
  <si>
    <t>Se valida evidencia de 40 reuniones y mesas de trabajo con las áreas misionales, estrategias Plan de Mercadeo, Socializaciones del Plan de Mercadeo, para revisión de plan de acción y metas 2022, entre otros.</t>
  </si>
  <si>
    <t xml:space="preserve">Gobierno Digital </t>
  </si>
  <si>
    <t>Actualizar y/o mantener los productos de la tienda virtual para la venta  de productos y servicios en línea.</t>
  </si>
  <si>
    <t xml:space="preserve">Reporte de actualización de los productos y/o servicios, así como el seguimiento a las solicitudes de los clientes. </t>
  </si>
  <si>
    <t xml:space="preserve">Se actualizaron 3 actualizaciones de la Tienda Virtual durante el trimestre. </t>
  </si>
  <si>
    <t>Revisados los documentos soportes se encuentra que se realizo las actulizaciones en la tienda virtual durante  el trimestre</t>
  </si>
  <si>
    <t>Se evidencia cumplimiento con "Inventario General- Bodega de Publicaciones, Comercio electrónico" de los meses enero, febrero y marzo de 2022.</t>
  </si>
  <si>
    <t xml:space="preserve">Planeación Institucional </t>
  </si>
  <si>
    <t xml:space="preserve">Formular el plan de Mercadeo </t>
  </si>
  <si>
    <t xml:space="preserve">Documento plan de mercadeo formulado y aprobado por la alta gerencia. </t>
  </si>
  <si>
    <t>Plan de Mercadeo formulado</t>
  </si>
  <si>
    <t>La Oficina Comercial elaboró el plan de mercadeo de la Entidad para la vigencia 2022 y presentará el documento para aprobación en el próximo comité institucional de gestión y desempeño.</t>
  </si>
  <si>
    <t>Se verifico en los documentos soportes que la Oficina Comercial elaboró el plan de mercadeo de la Entidad para la vigencia 2022. pendiente aprobación por el comite Institucional de gestión y desempeño.</t>
  </si>
  <si>
    <t>Se observa cumplimiento parcial de la actividad con la formulación del "Plan de Mercadeo para el IGAC 2022", es importante la aprobación e implementación.</t>
  </si>
  <si>
    <t xml:space="preserve">Evaluación de resultados </t>
  </si>
  <si>
    <t xml:space="preserve">Seguimiento y evaluación del desempeño institucional </t>
  </si>
  <si>
    <t xml:space="preserve">Realizar seguimiento al cumplimiento de la meta de ingresos a nivel nacional. </t>
  </si>
  <si>
    <t xml:space="preserve">Reportes y/o análisis del comportamiento de las ventas - Estrategias comerciales para aumentar las ventas - Reportes SIIF mensuales. </t>
  </si>
  <si>
    <t>Informes de seguimiento al cumplimiento de la meta de ingresos del Instituto</t>
  </si>
  <si>
    <t xml:space="preserve">Producto </t>
  </si>
  <si>
    <t>La Oficina Comercial realizo seguimiento a los ingresos de la entidad para la vigencia 2022. Entre otros aspectos trabajó de manera articulada con la Subdirección Administrativa y Financiera y Oficina Asesora de Planeación para llevar un control detallado de seguimiento por concepto de contratos y ventas de contado. Adicionalmente, se elabora el cuadro general de ingresos 2022, cuadro con información de cartera y contratos, proyección de metas, cuadro seguimiento contratos vigentes.</t>
  </si>
  <si>
    <t xml:space="preserve">Revisados los documentos de evidencia " Proyeccion avaluos DT y Proyeccion general de recursos" se encuentra la seguimiento al cumplimiento de la metas de ingresos a nivel nacional. </t>
  </si>
  <si>
    <t>Se validaron las evidencias "Proyección de Ingresos 2022", "Seguimiento Ingresos 2022" con informes de análisis del seguimiento.</t>
  </si>
  <si>
    <t>Implementar una (1) encuesta para medir el índice de satisfacción del cliente.</t>
  </si>
  <si>
    <t xml:space="preserve">Resultados de las encuestas y análisis de las mismas. </t>
  </si>
  <si>
    <t xml:space="preserve">Medición del índice de satisfacción del cliente.  </t>
  </si>
  <si>
    <t xml:space="preserve">Eficacia </t>
  </si>
  <si>
    <t xml:space="preserve">Se revisó el formato de encuesta a aplicar, realizando mejoras al cuestionario. </t>
  </si>
  <si>
    <t xml:space="preserve">Diseñar e implementar un (1) plan de mejora frente a los resultados de la medición de satisfacción del cliente. </t>
  </si>
  <si>
    <t xml:space="preserve">Plan de mejora diseñado y aprobado. </t>
  </si>
  <si>
    <t xml:space="preserve">Esta actividad no presenta avances, toda vez no esta programada para el primer trimestre. </t>
  </si>
  <si>
    <t xml:space="preserve">Servicio al ciudadano </t>
  </si>
  <si>
    <t xml:space="preserve">Gestionar las relaciones comerciales a través de las solicitudes que llegan de los diferentes grupos de interés publico y/o privados. . </t>
  </si>
  <si>
    <t xml:space="preserve">Actas de reunión - Llamadas telefónicas - Correos electrónicos enviados.  </t>
  </si>
  <si>
    <t xml:space="preserve">Se dió respuesta a las diferentes solicitudes recibidas de los diferentes grupos de interes públicos y/o privados, así como  las remitidas por las áreas misionales del IGAC , mediante correos electrónicos, llamadas telefónicas brindando la información en oportunidad para un total de 454 relaciones comerciales con diferentes personas naturales y jurídicas. </t>
  </si>
  <si>
    <t xml:space="preserve">Se verifico documento donde se evidencia las 454  gestiones comerciales con diferentes personas naturales y jurídicas. </t>
  </si>
  <si>
    <t>Se validan las 454 evidencias con gestiones de las relaciones comerciales a diferentes entes como alcaldías, universidad, fundaciones, empresas públicas y privadas.</t>
  </si>
  <si>
    <t>Tramitar la realización y envió de propuestas técnico económicas.</t>
  </si>
  <si>
    <t>Propuestas técnico económicas realizadas y enviadas.</t>
  </si>
  <si>
    <t xml:space="preserve">Se tramitaron y enviaron las propuestas técnico-económicas de los siguientes productos o servicios: Iinformacion catastral, actualización catastral, aerofotografías, e información cartográfica; con un total de 43 propuestas y/o cotizaciones. Se adjunta una muestra de las cotizaciones como evidencias, las demás reposan en los archivos del proceso comercial. </t>
  </si>
  <si>
    <t>se verificaron las evidencias aportadas por el proceso con las cotizaciones enviadas y el registro con el seguimineto de envios a los cliente.</t>
  </si>
  <si>
    <t>Se valida cumplimiento con las evidencias aportadas de elaboración y envío de 43 propuestas técnico económicas a diferentes entidades públicas y privadas.</t>
  </si>
  <si>
    <t xml:space="preserve">Brindar asistencia técnica comercial en la negociación con los aliados estratégicos a nivel nacional. (Áreas misionales, Direcciones Territoriales). 
</t>
  </si>
  <si>
    <t xml:space="preserve">Planillas de asistencia - Actas de reunión - Llamadas telefónicas - Correos electrónicos enviados.  </t>
  </si>
  <si>
    <t xml:space="preserve">La Oficina Comercial brindó asistencia técnica a las áreas misionales para la comercialización y diversificación de los diferentes productos y servicios </t>
  </si>
  <si>
    <t>verificado los registros aportados por el proceso (Planillas de asistencia - Actas de reunión - Llamadas telefónicas - Correos electrónicos enviados).</t>
  </si>
  <si>
    <t>Se valida cumplimiento con las evidencias de asistencia técnica con envíos de documentación, reuniones virtuales, socializaciones de propuestas a entidades públicas y privadas, etc.</t>
  </si>
  <si>
    <t xml:space="preserve">Información y Comunicación </t>
  </si>
  <si>
    <t>Transparencia, acceso a la información pública y Lucha contra la Corrupción</t>
  </si>
  <si>
    <t>Actualizar el portafolio de productos y Servicios, alineado con el enfoque estratégico.</t>
  </si>
  <si>
    <t xml:space="preserve">Documento portafolio de productos y/o servicios aprobado por las áreas misionales.   </t>
  </si>
  <si>
    <t xml:space="preserve">La entidad aprobó el portafolio de productos y/o servicios para la vigencia 2022. De la misma manera se adoptó la Resolución 323 de 2022 por medio de la cual se actualizaron los precios de la vigencia actual por parte de las áreas misionales. </t>
  </si>
  <si>
    <t>Se verifico los portafolio de productos y/o servicios para la vigencia 2022. y la Resolución 323 de 2022.</t>
  </si>
  <si>
    <t>Se validan evidencias de cumplimiento con:  "Catalogo interactivo 2022" "Resoución 323 del 16febrero 2022 por el cual se fijan precios de venta de los productos y servicios del IGAC"</t>
  </si>
  <si>
    <t xml:space="preserve">Se realizaró seguimiento a los controles de los riesgos del proceso durante el trimestre. _x000D_
</t>
  </si>
  <si>
    <t xml:space="preserve">Verificado la evidencia del proceso se encuentra el seguimiento a los controles de los riesgos del proceso durante el trimestrey correo de seguimiento enviado por el proceso. </t>
  </si>
  <si>
    <t>Se valida cumplimiento con la evidencia en PLANIGAC con el debido seguimiento a los controles de riesgos del proceso comercial.</t>
  </si>
  <si>
    <t xml:space="preserve">La actualización documental se iniciará durante el segundo trimestre de 2022, teniendo en cuenta que actualmente se está realizando un analisis y diagnostico de las nuevas necesidades del proceso. </t>
  </si>
  <si>
    <t>Se verifica los avances en la actulización documental del proceso</t>
  </si>
  <si>
    <t>No se evidencian soportes.</t>
  </si>
  <si>
    <t>Realizar reporte a los producto, trabajo y/o servicio no conforme del proceso.</t>
  </si>
  <si>
    <t>La Oficina Comercial no presentó producto y/o servicio no conforme para el presente trimestre. Se esta validando el nuevo alcance del PTS no conforme de cara al nuevo rol del proceso comercial.</t>
  </si>
  <si>
    <t>se verifica correo donde el proceso reporta que no se no presentó producto y/o servicio no conforme para el presente trimestre.</t>
  </si>
  <si>
    <t>Se valida evidencia que informa que "el proceso no reporta producto no conforme"</t>
  </si>
  <si>
    <t xml:space="preserve">El proceso realizó las actiividades contemplada en el Plan de Acción para el primer trimestre de 2022; en relación con el PAAC no se reportan toda vez no se tienen actividades en este componente. </t>
  </si>
  <si>
    <t>Se verifico el repote del PAA del primer trimestre de 2022.</t>
  </si>
  <si>
    <t>Se valida con este seguimiento que el proceso Comercial ha realizado en un 99% las actividades a su cargo.</t>
  </si>
  <si>
    <t>sin meta asignada en el periodo.</t>
  </si>
  <si>
    <t>GCM-1</t>
  </si>
  <si>
    <t>Posibilidad de pérdida Económica y Reputacional por inoportunidad o imprecisión en la difusión y comercializacion con eficacia los servicios de la entidad.</t>
  </si>
  <si>
    <t>1. Desconocimiento de los procedimientos.
2. Incumplimiento de los lineamientos dados por la Oficina Comercial.
3. Planeación inadecuada de las actividades.</t>
  </si>
  <si>
    <t>El jefe de la Oficina Comercial y los responsables desigandos monitorean las oportunidades de negocio a través del proceso de Gestión Comercial quien las consolida, las valida y viabiliza acorde con la estrategia del plan de mercadeo del instituto. En casos excepcionales, el proceso establece acciones de contingencia para cumplir con el requerimiento.
Evidencia: Base de datos con la gestión de la Oficina Comercial desde el momento en que se detecta la oportunidad del negocio identificando la trazabilidad de este hasta su cierre.</t>
  </si>
  <si>
    <t>Base de datos con la gestión de la Oficina Comercial desde el momento en que se detecta la oportunidad del negocio identificando la trazabilidad de este hasta su cierre.</t>
  </si>
  <si>
    <t>La Oficina Comercial realizó seguimiento disponible en la base de datos adjunta, desde el momento en que se detecta la oportunidad del negocio identificando la trazabilidad de este hasta su cierre.</t>
  </si>
  <si>
    <t>Se evidencia base de datos  en que se detecta la oportunidad del negocio identificando la trazabilidad de este hasta su cierre, actividad que se realizo en el primer trimestre 2022.</t>
  </si>
  <si>
    <t>Se verifico la base de datos con la gestión de la Oficina Comercial durante el prmier trimestre de 2022</t>
  </si>
  <si>
    <t>Gestión Contractual</t>
  </si>
  <si>
    <t>NA</t>
  </si>
  <si>
    <t>Procesos de Contratación suscritos y perfeccionados</t>
  </si>
  <si>
    <t>Revisar, ajustar, consolidar y publicar el Plan Anual de Adquisiciones a nivel nacional</t>
  </si>
  <si>
    <t>Publicación en pagina WEB del PAA</t>
  </si>
  <si>
    <t>GIT Contractual</t>
  </si>
  <si>
    <t>Número de publicaciones del Plan Anual de Adquisiciones</t>
  </si>
  <si>
    <t>Durante el primer trimestre el GIT revisó, ajustó, consolidó y publicó el Plan Anual de Adquisiciones a nivel nacional link https://www.igac.gov.co/transparencia-y-acceso-a-la-informacion-publica/plan-anual-de-adquisiciones</t>
  </si>
  <si>
    <t>Revisada los tres Documentos de  evidencia se encuentra que el trimestre el GIT y publicó el Plan Anual de Adquisiciones y sus modificaciones.</t>
  </si>
  <si>
    <t>Se observa como evidencia la publicación en página Web del Plan Anual de Adquisiciones y sus modificaciones</t>
  </si>
  <si>
    <t>Elaborar los procesos de contratación utilizando las plataformas dispuestas por el Gobierno Nacional</t>
  </si>
  <si>
    <t>Relación de contratos, informes</t>
  </si>
  <si>
    <t>Porcentaje  de contratación adelantados</t>
  </si>
  <si>
    <t>Durante el primer trimestre el GIT de Contratación elaboró los procesos de contratación utilizando las plataformas dispuestas por el Gobierno Nacional</t>
  </si>
  <si>
    <t xml:space="preserve">Una vez revisado los documentos se evidencia la relacion de los contratos de enero, febrero y los informes mensuales. </t>
  </si>
  <si>
    <t>Como soporte se adjunta la relación de los contratos de enero, febrero y los informes mensuales, dando cumplimiento a la utilización de plataformas dispuestas por el Gobierno Nacional.</t>
  </si>
  <si>
    <t xml:space="preserve">Apoyo precontractual y contractual para los procesos que se adelanten para la ejecución del crédito de banca multilateral </t>
  </si>
  <si>
    <t>Reuniones, correos electrónicos, informes</t>
  </si>
  <si>
    <t>Durante el primer trimestre se realizó el apoyo precontractual y contractual para los procesos que se adelanten para la ejecución del crédito de banca multilateral cuando fue solicitado</t>
  </si>
  <si>
    <t xml:space="preserve">Revisado los documentos presentados se evidencia las diferentes reuniones realizas para el apoyo y ejecución del crédito de banca multilateral. </t>
  </si>
  <si>
    <t>Se evidencia documentos relacionados con reuniones para los procesos que se adelanten para la ejecución del crédito de banca multilateral</t>
  </si>
  <si>
    <t>Brindar acompañamiento (capacitación, soporte y asesoría) a las diferentes áreas y Direcciones Territoriales del IGAC en asuntos contractuales en desarrollo de los procesos.</t>
  </si>
  <si>
    <t>Acompañamientos, capacitaciones, soportes y/o asesorías realizadas</t>
  </si>
  <si>
    <t>Durante el primer trimestre ser brindó acompañamiento a las diferentes áreas y Direcciones Territoriales del IGAC en asuntos contractuales en desarrollo de los procesos</t>
  </si>
  <si>
    <t xml:space="preserve">Reviados los documentos en excel y archivos PDF se evidencia la  capacitación, soporte y asesoría dadas. </t>
  </si>
  <si>
    <t>Se evidencia archivos en Excel y archivos PDF como, soporte y asesoría a las diferentes áreas y Direcciones Territoriales del IGAC en asuntos contractuales en desarrollo de los procesos</t>
  </si>
  <si>
    <t>Elaborar los informes requeridos en desarrollo  del proceso de Gestión Contractual</t>
  </si>
  <si>
    <t>Informes</t>
  </si>
  <si>
    <t>Informes requeridos desarrollados</t>
  </si>
  <si>
    <t>Durante el primer trimestre se desarrollaron los informes requeridos en desarrollo  del proceso de Gestión Contractual</t>
  </si>
  <si>
    <t>En la evidencia presentada se allegan los informes del proceso de Gestión Contractual de enero - febrero - marzo</t>
  </si>
  <si>
    <t>Se evidencia documentos de informes del proceso de Gestión Contractual de enero - febrero - marzo</t>
  </si>
  <si>
    <t xml:space="preserve">Socializaciones y sensibilizaciones en temas en contratación y supervisión </t>
  </si>
  <si>
    <t>Realizar capacitaciones a los funcionarios y contratistas a nivel nacional, de acuerdo a los procedimientos de Contratación y supervisión e interventoría y demás formatos</t>
  </si>
  <si>
    <t>Lista de asistencia, programación de las socializaciones</t>
  </si>
  <si>
    <t>Actividades de capacitaciones realizadas</t>
  </si>
  <si>
    <t>Durante el primer trimestre se realizaron las capacitaciones a los funcionarios y contratistas a nivel nacional, de acuerdo a los procedimientos de Contratación y supervisión e interventoría y demás formatos, que fueron requeridas</t>
  </si>
  <si>
    <t>Revisados los documentos presentados se evidencia las listas de asistencias de las capacitaciones realizadas.</t>
  </si>
  <si>
    <t>Se evidencia listas de asistencias de las capacitaciones en plataforma SECOPII - supervisores y contratistas de acuerdo a los procedimientos de Contratación y supervisión e interventoría</t>
  </si>
  <si>
    <t>Elaborar y publicar tips (recomendaciones sencillas y precisas sobre los temas más relevantes a tener en cuenta en las diferentes etapas contractuales).</t>
  </si>
  <si>
    <t>Publicación de los tips y/o correo solicitando la publicación de los tips</t>
  </si>
  <si>
    <t>Actividades de socialización y sensibilizaciones realizadas</t>
  </si>
  <si>
    <t>Durante el primer trimestre  se publicó un tip sobre los lineamientos para liquidación de contratos suscritos con el Instituto Geografico Agustín Codazzi. El tip no elaborado durante este periodo se generará en los siguientes trimestres, este no se pudo desarrollar debido a la contingencia de la generación de contratos durante el mes de enero y luego la revisión y perfeccionamiento de cada uno de ellos.</t>
  </si>
  <si>
    <t>Revisada la evidencia se encuentra que solo se realizo una publicación para liquidación de contratos suscritos, quedando pendiente una meta.</t>
  </si>
  <si>
    <t>Para este trimestre se estableció como meta elaborar y publicar 2 tips en las diferentes etapas contractuales, sin embargo, solo se evidencia que se allego como soporte 1 una publicación para liquidación de contratos suscritos, quedando pendiente una meta.</t>
  </si>
  <si>
    <t>Se revisa el documento " Planigac gestion contractual"  como evidencia al seguimiento realizado.</t>
  </si>
  <si>
    <t>Se evidencia como soporte el Planigac destion contractual , como seguimiento a los controles de los riesgos del proceso.</t>
  </si>
  <si>
    <t>Esta actividad esta programada para el cuarto trimestre del año</t>
  </si>
  <si>
    <t>Sin meta para el trimestre.</t>
  </si>
  <si>
    <t>Durante el primer trimestre del año se actualizó La caracterización Gestión Contractual, el formato de Insuficiencia de Personal y el formato Informe de Contratista. link de evidencia https://www.igac.gov.co/es/listado-maestro-de-documentos?shs_term_node_tid_depth=198&amp;field_tipo_de_documento_tid=All&amp;title=&amp;field_codigo_value=</t>
  </si>
  <si>
    <t>Revisados el listado maestro de documentos se evidencia la actualizacion de La caracterización Gestión Contractual, el formato de Insuficiencia de Personal y el formato Informe de Contratista.</t>
  </si>
  <si>
    <t>Se evidencia como soporte la actualizacion de la caracterización Gestión Contractual, el formato de Insuficiencia de Personal y el formato Informe de Contratista, cumpliendo con la actualizacion del SGI del proceso.</t>
  </si>
  <si>
    <t>Esta actividad esta programada para el tercer trimestre del año</t>
  </si>
  <si>
    <t xml:space="preserve">Revisado el documento " Planigac Gestión Contractual",  como evidencia al seguimiento a las actividades contempladas en el PAA y en el PAAC. </t>
  </si>
  <si>
    <t xml:space="preserve">Como evidencia al seguimiento a las actividades contempladas en el PAA y en el PAAC se allega Planigac Gestión Contractual. </t>
  </si>
  <si>
    <t>Sin meta asignada para el trimestre.</t>
  </si>
  <si>
    <t>Compras y contratación pública</t>
  </si>
  <si>
    <t>PAAC - 3.1.5. Organizar y actualizar la información de contratación de la sección Transparencia y acceso a la información pública del portal web, correspondiente a temas de contratación de la entidad.</t>
  </si>
  <si>
    <t>Enlace de la información de contratación actualizada</t>
  </si>
  <si>
    <t xml:space="preserve">Durante el primer trimestre del año se realizó la solicitud de actualizar la la información de contratación de la sección Transparencia y acceso a la información pública del portal web, correspondiente a temas de contratación de la entidad. Adicionalmente se anexa el link de la la sección Transparencia y acceso a la información pública del portal web como evidencia de la actualización del numeral 3 </t>
  </si>
  <si>
    <t>se revisa la evidencia cargada cumple con el producto esperado</t>
  </si>
  <si>
    <t>Se evidencia solicitud de actualizacion de información de contratación de la sección Transparencia y acceso a la información pública del portal web , tales como actos administrativos de encargo y profesionales provisionales.</t>
  </si>
  <si>
    <t>GCO-1</t>
  </si>
  <si>
    <t xml:space="preserve">Posibilidad de pérdida Económica  por inadecuada supervisión de contratos de adquisición de bienes, obras y servicios  </t>
  </si>
  <si>
    <t>1. No incluir los documentos de soporte en el SECOP por parte del supervisor.
2. No publicación de los informes de supervisión.
3. Fuerza mayor o caso fortuito por parte del contratista.
4. Negligencia en la ejecución del contrato por parte del contratista o el supervisor.
5. Condiciones particulares del proveedor que afectan la ejecución del contrato luego de su adjudicación.</t>
  </si>
  <si>
    <t xml:space="preserve">Posibilidad de pérdida Económica </t>
  </si>
  <si>
    <t>El equipo de profesionales del GIT Gestión Contractual  realiza una difusión o socialización en temas inherentes a la función de supervisión con el fin de afianzar los conocimientos técnicos que permitan mejorar la supervision de los contratos.
Evidencia: Soporte de la difusión o socialización (tips, capacitaciones, entre otros)</t>
  </si>
  <si>
    <t>Soporte de la difusión o socialización (tips, capacitaciones, entre otros)</t>
  </si>
  <si>
    <t>Durante el primer trimestre se realizó el control por parte del GIT</t>
  </si>
  <si>
    <t>Se  evidencia  archivos en excel como soportes de la difusión o socialización (tips, capacitaciones).</t>
  </si>
  <si>
    <t>Como evidencia presentada seis 6 archivos en excel como soportes de la difusión o socialización (tips, capacitaciones).</t>
  </si>
  <si>
    <t>GCO-2</t>
  </si>
  <si>
    <t>Posibilidad de pérdida Reputacional por manipulación del proceso contractual  para beneficio particular o de terceros en la adjudicación de un contrato</t>
  </si>
  <si>
    <t>1. Aplicación adecuada de los procedimientos del proceso.
2. Aplicación inadecuada de los controles en las diferentes etapas del proceso.
3. Actos intencionales de personal al interior de la entidad para saltar los controles en las etapas del proceso contractual.
4. Inobservancia de los manuales y guías de Colombia Compra Eficiente (CCE).
5. Conflictos de interés presentados durante el proceso precontractual respecto al verificador y el contratista.</t>
  </si>
  <si>
    <t>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se remitirán al Área u Oficina responsable para contestar y posteriormente se da respuesta a través del SECOP II al solicitante.  
Evidencia: 
1. Sede Central y Direcciones Territoriales: Consolidado de observaciones y respuestas del proceso en la plataforma SECOP II (si aplica).</t>
  </si>
  <si>
    <t xml:space="preserve"> Sede Central y Direcciones Territoriales: Consolidado de observaciones y respuestas del proceso en la plataforma SECOP II (si aplica).</t>
  </si>
  <si>
    <t>Durante el primer trimestre se realizó el control establecido</t>
  </si>
  <si>
    <t>Como soporte se allego, documento consolidado respuesta observaciones SASI-01-2022- SC larespuesta a las inquietudes presententas por los interesados en proceso contractual.</t>
  </si>
  <si>
    <t xml:space="preserve">El responsable en el GIT de Gestión Contractual verificará el cumplimiento de los requisitos de la contratación y en caso de presentar inconsistencias se devolverá el trámite con las observaciones pertinentes para las respectivas correcciones y/o revisones.
Evidencia: Correo remitido (si aplica)              </t>
  </si>
  <si>
    <t>Correo remitido (si aplica)</t>
  </si>
  <si>
    <t>Durante el primer trimestre se remitieron 3 correos dando a conocer las inconsistencias en los diferentes temas contractuales</t>
  </si>
  <si>
    <t>Se evidencian correos electronicos dando a conocer las inconsistencias en los diferentes temas contractuales</t>
  </si>
  <si>
    <t xml:space="preserve">Se evidencia en el documento presentando "Consolidado respuesta observaciones SASI-01-2022- SC" larespuesta a las inquietudes presententas por los interesados.  </t>
  </si>
  <si>
    <t>Revisados los documentos, se evidencia la remision de 3 correos electronicos  en la cual se presentan observaciones en temas contratuales.</t>
  </si>
  <si>
    <t>Gestión de Comunicaciones</t>
  </si>
  <si>
    <t>Gestión de Comunicaciones Externas</t>
  </si>
  <si>
    <t>Plan Estratégico de comunicaciones formulado e implementado.</t>
  </si>
  <si>
    <t xml:space="preserve">Elaborar el Plan Estratégico de Comunicaciones de la entidad. </t>
  </si>
  <si>
    <t>Documento Plan Estratégico de comunicaciones.</t>
  </si>
  <si>
    <t>Oficina Asesora de Comunicaciones</t>
  </si>
  <si>
    <t xml:space="preserve">Plan estratégico de comunicaciones formulado. </t>
  </si>
  <si>
    <t xml:space="preserve">Se elaboró el documento Plan Estrategico de Comunicaciones para la vigencia 2022. </t>
  </si>
  <si>
    <t xml:space="preserve">se verifico el documento plan estratégico de comunicaciones </t>
  </si>
  <si>
    <t>Se observa plan estrategico acorde a la actividad planteada</t>
  </si>
  <si>
    <t>Realizar foros, encuentros académicos, eventos y actividades en los territorios (presenciales o virtuales) de alcance Nacional, regional o local, sobre los avances de la Política de Catastro Multipropósito y/o temas estratégicos y misionales de la entidad</t>
  </si>
  <si>
    <t>Fotografías, videos, listas de asistencia, reporte de redes sociales, video de transmisión.</t>
  </si>
  <si>
    <t>Actividades del plan estratégico de comunicaciones externas implementadas</t>
  </si>
  <si>
    <t xml:space="preserve">Durante el trimestre se realizaron 10 foros y/o encuentros y/o eventos a nivel nacional en los que se cuentran principalmente las expediciones por las Direcciones Territoriales, Firma del Convenio con el SENA y Colombia en Mapas una nueva función. </t>
  </si>
  <si>
    <t>Se verifican los registros aportados, por el proceso sobre los foros, encuentros académicos, eventos y actividades sobre los avances de la Política de Catastro Multipropósito y/o temas estratégicos y misionales de la entidad</t>
  </si>
  <si>
    <t>Se observa informe de foros y encuentros realizados en los territorios durante el periodo</t>
  </si>
  <si>
    <t xml:space="preserve">Realizar y desarrollar contenidos y publicaciones para medios de comunicación masivos, medios alternativos y medios internos de la entidad y sitios digitales como la página web y redes sociales, sobre temas estratégicos de la entidad. </t>
  </si>
  <si>
    <t>Publicación de comunicados. (Comunicados de prensa, crónicas, crecimiento de seguidores interacciones en redes sociales, boletines, entre otros).</t>
  </si>
  <si>
    <t xml:space="preserve">Durante el trimestre se realizaron 42 publicaciones en la página web y 772 mensajes a través de las Redes Sociales de la Entidad. </t>
  </si>
  <si>
    <t xml:space="preserve">Se verifican dos documentos donde se evidencia los contenidos y publicaciones en medios de comunicación </t>
  </si>
  <si>
    <t>Se observa cumplimiento a las publicaciones se efectuaron 42 publicacione en redes sociales de la entidad.</t>
  </si>
  <si>
    <t>Gestionar con los medios de comunicación nacional, regional y local, contenidos que puedan ser publicados sobre la entidad, de manera noticiosa o editorial. 
(Radio y/o Prensa y/o Televisión y/o Medios Digitales).</t>
  </si>
  <si>
    <t xml:space="preserve">Reporte de Free Press, publicaciones en medios de comunicación, reporte de presencia regional. </t>
  </si>
  <si>
    <t xml:space="preserve">Durante el trimestre se gestionaron 208 contenidos, los cuales fueron publicados en diferentes medios de comunicación a nivel nacional. </t>
  </si>
  <si>
    <t xml:space="preserve">Se verifica documento de control para los meses de enero, febrero y marzo de 2022 con los contenidos noticiosos publicados por la entidad. </t>
  </si>
  <si>
    <t>Se observa cumplimiento a la publicacion de noticias o editoriales mediante radio, prensa, televisión.</t>
  </si>
  <si>
    <t xml:space="preserve">Diseñar y ejecutar estrategias y campañas de comunicación, para la promoción de los productos y/o servicios de la Entidad. </t>
  </si>
  <si>
    <t xml:space="preserve">Brief de las campañas, publicaciones en medios tradicionales y/o alternativos. </t>
  </si>
  <si>
    <t xml:space="preserve">Durante el trimestre se diseñó una campaña con alcance de 8 publicaciones sobre los productos y/o servicios de la Entidad. </t>
  </si>
  <si>
    <t xml:space="preserve">Se verifico documento de evidencia con  las 8 publicaciones para la promoción de los productos y servicios a la entidad </t>
  </si>
  <si>
    <t>Se observa informe de campañas y estrategias por medio de las redes para promocionar los productos de la entidad.</t>
  </si>
  <si>
    <t xml:space="preserve">Compilar, responder y asesorar las que sean pertinentes a la OAC y remitir al área competente, las solicitudes que llegan de los ciudadanos a través de las redes sociales. </t>
  </si>
  <si>
    <t xml:space="preserve">Reporte de solicitudes. </t>
  </si>
  <si>
    <t xml:space="preserve">Durante el trimestre se compilaron y se remitieron 1.435 solicitudes a las áreas competentes; las cuales que llegaron a través de Redes Sociales. </t>
  </si>
  <si>
    <t xml:space="preserve">Se verifica documento de evidencia con las respuestas a los ciudadanos en las redes sociales. </t>
  </si>
  <si>
    <t>Se observ matriz en exell  compilando, solicitudes que llegan de los ciudadanos a traves de las redes sociaes.</t>
  </si>
  <si>
    <t>Gestión de Comunicaciones Internas</t>
  </si>
  <si>
    <t xml:space="preserve">Realizar campañas y gestionar los medios de comunicación internos de la entidad, con el propósito de informar, socializar y sensibilizar, para fortalecer el sentido de pertenencia entre los servidores públicos de la entidad. </t>
  </si>
  <si>
    <t xml:space="preserve">Piezas de comunicación, correos electrónicos enviados, publicación en campañas e intranet.  </t>
  </si>
  <si>
    <t>Actividades del plan estratégico de comunicaciones internas implementadas</t>
  </si>
  <si>
    <t>Durante el trimestre se realizaron dos (2) campañas: 1. Familia IGAC y 2. Avatar IGAC.</t>
  </si>
  <si>
    <t>Se verifica documento "campañas internas" en la cual se evidencia el soporte de las dos campañas realizadas ( nuestra familia  IGAC,  Avatar oficial).</t>
  </si>
  <si>
    <t>Se observa informe consolidado de  campañas  y  gestion de  los  medios  de  comunicación  internos  de  la  entidad,  con  el propósito deinformar, socializar y sensibilizar, para fortalecer el sentido de pertenencia entre los servidores públicos de la entidad.</t>
  </si>
  <si>
    <t xml:space="preserve">Mantener actualizado el boletín institucional como espacio de participación con el cliente interno. </t>
  </si>
  <si>
    <t xml:space="preserve">Boletín actualizado y difundido. </t>
  </si>
  <si>
    <t xml:space="preserve">Durante el trimestre se realizaron cuatro (4) actualizaciones del boletín institucional "IGAC al día". </t>
  </si>
  <si>
    <t>Se verifica documento con 4 boletines institucionales.</t>
  </si>
  <si>
    <t xml:space="preserve">Se observa informe actualizado de boletín institucional como espacio de participación con el cliente interno.Seguimiento:Se realizaron 4 actualizaciones del boletín institucional IGAC al día. </t>
  </si>
  <si>
    <t>Atender las solicitudes para realizar campañas internas solicitadas por las diferentes áreas a nivel nacional, en los diferentes canales del instituto.</t>
  </si>
  <si>
    <t xml:space="preserve">Piezas de comunicación, correos electrónicos enviados, publicación en campañas e IGANET. </t>
  </si>
  <si>
    <t xml:space="preserve">Durante el trimestre se atendieron 15 solicitudes de campañas internas realizadas por las diferentes áreas de la Entidad, entre las que se encuentran juegos internos, actualización documental y beneficios del programa servimos. </t>
  </si>
  <si>
    <t>Se verifica documento resumen con las solicitudes para realizar las campañas internas solictads por la diferentes áreas</t>
  </si>
  <si>
    <t>Se observa relación de solicitudes para realizar campañas internas solicitadas por las diferentes áreas a nivelnacional, en los diferentes canales del instituto.</t>
  </si>
  <si>
    <t>Mantener actualizada la información institucional en los medios de comunicación internos.</t>
  </si>
  <si>
    <t>Publicaciones en la IGANET; Carteleras Digitales, Correo Electrónicos).</t>
  </si>
  <si>
    <t xml:space="preserve">Durante el trimestre se actualizó de manera permanente a través de piezas y videos, las comunicaciones internas en las pantallas del IGAC e intranet a nivel nacional. </t>
  </si>
  <si>
    <t>Se verifica documento soporte de las actulizaciones  a través de piezas y videos, las comunicaciones internas en las pantallas del IGAC e intranet a nivel nacional.</t>
  </si>
  <si>
    <t>Se eviencia  informe de actividades, efectuadas con el fin de mantener la información institucional en los medios de comunicación internos.</t>
  </si>
  <si>
    <t>Apoyar las solicitudes de divulgación inherentes a la rendición de cuentas permanente de la entidad.</t>
  </si>
  <si>
    <t>Matriz de seguimiento, informes, actas de reunión.</t>
  </si>
  <si>
    <t xml:space="preserve">Esta actividad no esta programada para este trimestre. Se tiene proyectado trabajar con la Oficina de Relación con el Ciudadano el cronograma para el próximo trimestre. </t>
  </si>
  <si>
    <t>La meta no esta planteada para el primer trimesre de2022.</t>
  </si>
  <si>
    <t>Apoyar las solicitudes de participación en eventos internos de la entidad.</t>
  </si>
  <si>
    <t xml:space="preserve">Fotografías, videos, listas de asistencia. </t>
  </si>
  <si>
    <t>Durante el trimestre la Oficina Asesora de Comunicaciones apoyó la participación de 7 eventos internos de la entidad como son: 1. Encuentro con la Dirección de Alineación Estratégica, 2. Celebración Día Internacional de la Mujer y 3. Ciclopaseo en alianza con IDRD.</t>
  </si>
  <si>
    <t xml:space="preserve">Se verifica documento con las soliictudes departicipacion en los eventos internos de la entidad. </t>
  </si>
  <si>
    <t xml:space="preserve">Se observan evidencias de la participacion en eventos internos de la entidad. </t>
  </si>
  <si>
    <t xml:space="preserve">Realizar encuestas de percepción de los servidores públicos frente a las comunicaciones internas. </t>
  </si>
  <si>
    <t>Documento de resultados de la Encuesta.</t>
  </si>
  <si>
    <t xml:space="preserve">Medición de la  percepción de las comunicaciones internas. </t>
  </si>
  <si>
    <t xml:space="preserve">Esta actividad no esta programada para el trimestre. Se espera adelantar el formulario de encuesta y realizar la respectiva muestra en el segundo trimestre. </t>
  </si>
  <si>
    <t>Actividad no propuesta para el primer trimestre 2022</t>
  </si>
  <si>
    <t xml:space="preserve">Esta actividad no esta programada para el presente período. </t>
  </si>
  <si>
    <t>Actividad no propuesta para este trimestre 2022</t>
  </si>
  <si>
    <t xml:space="preserve">Se realizó consolidación de las diferentes solicitudes que hacen parte del proceso de gestión de comunicaciones externas de la entidad para avanzar en la medición del riesgo. </t>
  </si>
  <si>
    <t xml:space="preserve">Se verifica documento que reportan como control al riesgo del proceso. </t>
  </si>
  <si>
    <t>Se observa consolidación de solicitudes que hacen parte de la medición del riesgo.</t>
  </si>
  <si>
    <t xml:space="preserve">Durante el primes trimestre se actualizó la información documentada vigente del proceso de Gestión de Comunicaciones, tales como: 1. Actualizacion procedimiento comunicación interna. 2. Se implementó "formato de solicitud de comunicación interna" y solicitó derogación del Instructivo  " Realización de Eventos". </t>
  </si>
  <si>
    <t>Se verifica contra el listado maestro de documentos la actualizacion documental del proceso</t>
  </si>
  <si>
    <t>Se observa consolidación de información documentada del SGI para el primer trimestre 2022.</t>
  </si>
  <si>
    <t xml:space="preserve">Esta actividad no tiene programación de avance para el presente período. </t>
  </si>
  <si>
    <t>Actividad no propuesta para el primer trimestre 2022.</t>
  </si>
  <si>
    <t xml:space="preserve">Sin meta asignada en el periodo </t>
  </si>
  <si>
    <t xml:space="preserve">Sin meta asignada para el periodo </t>
  </si>
  <si>
    <t xml:space="preserve">Se realizaron las actividades programadas durante el primer trimestre en el PAA y el PAAC a cargo del proceso. (Ver evidencias PLANIGAC y PAAC en el drive). </t>
  </si>
  <si>
    <t xml:space="preserve">Se verifica el seguimiento al PAA y PAAC a cargo del proceso </t>
  </si>
  <si>
    <t>Se observa Durante el primertrimestre de la vigencia que se realizarondos encuestas en Instagram, Twitter y LinkedIn y una en Facebook, e informe de avance plan anual gestión de comunicaciones.</t>
  </si>
  <si>
    <t xml:space="preserve">PAAC - 3.1.3. Realizar ejercicios o encuestas participativas con los grupos de interés a través de redes sociales, indagando acerca de la información que desean conocer del instituto </t>
  </si>
  <si>
    <t>Evidencias de los espacios de participación
Documento resumen con los resultados de la participación</t>
  </si>
  <si>
    <t xml:space="preserve">Se realizaron dos (2) ejercicios partipativos a tráves de redes sociales; el primero realizado el 31 de enero y el segundo el 14 de febrero de 2022; alcanzando una partipación de 2.615 ciudadanos. </t>
  </si>
  <si>
    <t>Se observa Durante el primertrimestre de la vigencia se realizarondos encuestas en Instagram, Twitter y LinkedIn y una en Facebook.</t>
  </si>
  <si>
    <t>PAAC - 3.1.8. Mantener actualizados en la página principal las noticias más relevantes para la ciudadanía y los grupos de valor, junto con el Calendario de Actividades en el numeral 1. Información de la Entidad, en el enlace Transparencia y Acceso a la Información Pública.</t>
  </si>
  <si>
    <t xml:space="preserve">En la página principal, las noticias actualizadas. 
En el numeral 1.10. el Calendario de Actividades actualizado. </t>
  </si>
  <si>
    <t xml:space="preserve">Durante el trimestre se realizaron tres (3) actualizaciones  (1 mensual) en la página principal, generando 42 públicaciones en la página principal de la entidad. </t>
  </si>
  <si>
    <t>Se observa documento de primertrimestre  de  la  vigencia  donde se realizaron  tres  actualizaciones  en  la páginaprincipal,generando  42 publicaciones en la páginaweb</t>
  </si>
  <si>
    <t>PAAC - 4.3.3. Realizar las convocatorias a las actividades de rendición de cuenta de acuerdo con la estrategia planteada</t>
  </si>
  <si>
    <t>Cuatro (4) evidencias de las convocatorias de rendición de cuentas por diferentes medios externos e internos de comunicación</t>
  </si>
  <si>
    <t xml:space="preserve">Esta actividad no tiene programación de avance para el presente período. Se espera plan de trabajo con a Oficina de Relacion con el Ciudadano para adelantar las convocatorias. </t>
  </si>
  <si>
    <t>Actividad no contemplada para este primer trimestre 2022</t>
  </si>
  <si>
    <t>PAAC - 4.4.4. Divulgar los avances respecto a la implementación del Acuerdo de Paz conforme a los lineamientos nacionales</t>
  </si>
  <si>
    <t>31/9/22</t>
  </si>
  <si>
    <t>Contenido comunicativo respecto a la implementación del Acuerdo de Paz</t>
  </si>
  <si>
    <t>Actividad no contemplada para este priemr trimestre 2022</t>
  </si>
  <si>
    <t>PAAC - 4.4.6. Llevar a cabo acciones de dialogo con los ciudadanos o grupos de interés desde  las áreas misionales de la entidad, aplicando, entre otros, programas de uso de tecnología</t>
  </si>
  <si>
    <t>Evidencias de seis (6) acciones de diálogo, tales como facebook-live, foros y otros</t>
  </si>
  <si>
    <t>Actividad no asignada para este primer trimestre 2022</t>
  </si>
  <si>
    <t>COM-1</t>
  </si>
  <si>
    <t>Posibilidad de pérdida Económica y Reputacional por Inoportunidad o imprecisión en la  difusión de la información de la gestión institucional</t>
  </si>
  <si>
    <t>Gestión de Comunicaciones Externas
Gestión de Comunicaciones Internas</t>
  </si>
  <si>
    <t>1. Desconocimiento de los procedimientos
2. Incumplimiento de  los lineamientos dados por la oficina asesora de comunicaciones
3. Planeación inadecuada de las actividades.
4. Falta divulgacion oportuna en la invitación para participación en eventos.</t>
  </si>
  <si>
    <t>Los responsables  de los subprocesos de Gestión de Comunicaciones Internas y externas  monitorean la difusión de información institucional a través del proceso de Gestión de Comunicaciones  quienes consolidan las necesidades enviadas por las dependencias y Direcciones Territoriales, las valida y viabiliza acorde con la estrategia de comunicaciones del instituto. En casos excepcionales, el proceso establece acciones de contingencia para cumplir con el requerimiento.
La actividad se realiza por cada solicitud recibida y se consolida trimestralmente.
Evidencia: Base de datos en Excel con información consolidada.</t>
  </si>
  <si>
    <t>Base de datos en Excel con información consolidada.</t>
  </si>
  <si>
    <t>Se observa base de daros con la inforación consignada en el control al 31 marzo de 2022.</t>
  </si>
  <si>
    <t xml:space="preserve">Se verifico la base de datos en excel con la informacion consolidada por el proceso de Gestión de Comunicaciones. </t>
  </si>
  <si>
    <t>GCE-1</t>
  </si>
  <si>
    <t>Gestión de Información Geográfica</t>
  </si>
  <si>
    <t>Gestión Agrológica</t>
  </si>
  <si>
    <t>Generar las metodologías y estándares de los estudios y aplicaciones agrológicas</t>
  </si>
  <si>
    <t>Seguimiento y evaluación del desempeño institucional</t>
  </si>
  <si>
    <t>Realizar la actualización de las áreas homogéneas de los municipios priorizados para el Catastro Multipropósito, y realizar su disposición en Colombia en Mapas.</t>
  </si>
  <si>
    <t>Base de datos cartográfica, leyenda y salida gráfica.</t>
  </si>
  <si>
    <t>Subdirección de Agrología</t>
  </si>
  <si>
    <t>Áreas Homogéneas de tierra actualizadas (hectáreas)</t>
  </si>
  <si>
    <t>Durante el primer trimestre se avanzó en la actualización de 318.648 ha de Áreas Homogéneas de Tierra del municipio de Leticia (Amazonas) de un total de 627.767 ha del municipio.</t>
  </si>
  <si>
    <t xml:space="preserve">De acuerdo con las evidencias cargadas se observa que se avanzó en la actualización de 318.648 ha de Áreas Homogéneas de Tierra del municipio de Leticia (Amazonas) en los meses de enero y febrero, primer trimestre 2022. Se cumple con el entregable._x000D_
</t>
  </si>
  <si>
    <t>De acuerdo a las evidencias suministradas por el área se observa que para el mes de febrero se realizó la actualización de 123.648 ha y para marzo se realizó la actualización de ATH de 195.000 ha para el municipio de Leticia, lo que corresponde a un total de áreas homogéneas actualizadas de 318.648 ha, para el primer trimestre del año 2022.</t>
  </si>
  <si>
    <t>Determinar el  potencial uso de las tierras para los municipios priorizados y realizar su disposición en Colombia en Mapas.</t>
  </si>
  <si>
    <t>Base de datos cartográfica, leyenda, salida gráfica y memoria explicativa.</t>
  </si>
  <si>
    <t>Áreas con potencial de uso de las tierras (hectáreas)</t>
  </si>
  <si>
    <t>Durante el primer trimestre, se realizaron 10.211.196 ha de potencial uso de las tierras para trece (13) municipios priorizados de Leticia, La Chorrera, La Pedrera, Mirití, Paraná, Puerto Arica, Puerto Nariño, Tarapacá, El Encanto, La Victoria, Puerto Alegría y Puerto Santander en el Amazonas y Taraira en el departamento de Vaupés.</t>
  </si>
  <si>
    <t xml:space="preserve">De acuerdo con las evidencias cargadas se observa que se determinó el  potencial uso de las tierras para 13 municipios priorizados durante el primer trimestre 2022. Se cumple con el entregable._x000D_
</t>
  </si>
  <si>
    <t xml:space="preserve">Se observa que para el mes de febrero se realizó la cartografía temática del potencial de uso para siete (7) municipios (Leticia, La Chorrera, La Pedrera, Mirití Paraná, Puerto Arica, Puerto Nariño y Tarapacá), correspondientes al departamento de Amazonas para un total de 7’312.328 ha. De igual forma para el mes de marzo se realizó la actualización de cinco (5) municipios (El Encanto, La Victoria, Puerto Alegría y Santander del departamento de Amazonas y el municipio de Taraira del departamento de Vaupés), para un total de avance de 2’898.868 ha.  Por lo anterior se observa que para el primer trimestre del 2022 se realizó la temática del potencia de uso para doce (12) municipios en un total de área de 10’211.196 ha. </t>
  </si>
  <si>
    <t>Generalizar el mapeo digital como apoyo a los levantamientos de suelos, a partir de la organización y estructuración de los perfiles en una base de datos continua, y retroalimentando la metodología existente.</t>
  </si>
  <si>
    <t>Bases de datos con perfiles y mapeo digital</t>
  </si>
  <si>
    <t>Información agrológica básica (perfiles de suelos)</t>
  </si>
  <si>
    <t>Durante el primer trimestre, se llevó a cabo el mapeo digital como apoyo a los levantamientos de suelos, a partir de la organización y estructuración de los 800 perfiles correspondientes a los departamentos de  Magdalena (200), Arauca (125), Amazonas (175), Casanare (162) y Caquetá (138).</t>
  </si>
  <si>
    <t xml:space="preserve">De acuerdo con las evidencias cargadas se observa que durante el primer trimestre se llevó a cabo el mapeo digital como apoyo a los levantamientos de suelos. Se cumple con el entregable._x000D_
</t>
  </si>
  <si>
    <t xml:space="preserve">Se observa que para el primer trimestre del año 2022 se generó el mapeo digital a partir de la organización y estructuración de 800 perfiles realizados así: en el mes de enero para los departamentos de (Antioquia – 5, Cesar – 7, Cundinamarca – 8, Magdalena – 177 y como observaciones – 3), lo que corresponde al mes de febrero los departamentos de (Arauca – 125 y Amazonas – 175) y para el mes de marzo para los departamentos de (Casanare – 162 y Caquetá – 138).  </t>
  </si>
  <si>
    <t xml:space="preserve">Información agrológica básica para el ordenamiento integral del territorio. </t>
  </si>
  <si>
    <t>Ampliación de la cobertura en la identificación de los suelos,  geomorfología y capacidad agrológica a escalas más detalladas, sus  usos y aplicaciones</t>
  </si>
  <si>
    <t>Realizar el levantamiento de suelos y capacidad de uso de una zona priorizada, de acuerdo con la metodología establecida, para la toma de decisiones a nivel gubernamental en los planes de ordenamiento territorial.</t>
  </si>
  <si>
    <t>Base de datos con información de suelos y capacidad de uso.</t>
  </si>
  <si>
    <t>Área de información agrológica básica
(hectáreas)</t>
  </si>
  <si>
    <t>Durante el primer trimestre se avanzó en la etapa de precampo y campo para el proyecto del Estudio de suelos de 27 municipios del Departamento del Valle del Cauca, correspondiente a  49.870 ha. Asimismo, se avanzó en la etapa de precampo para el estudio de suelos como insumo para el cumplimiento de los acuerdos de paz del  municipio de Aracataca (Magdalena), correspondiente a 9.185 ha.</t>
  </si>
  <si>
    <t xml:space="preserve">De acuerdo con las evidencias cargadas se observa que durante el primer trimestre se avanzó en la etapa de precampo y campo para el proyecto del Estudio de suelos. Se cumple con el entregable._x000D_
</t>
  </si>
  <si>
    <t xml:space="preserve">Se realizó el avance en la etapa de precampo para el proyecto de estudio de suelos para 27 municipios del departamento de Valle del Cauca, así: para el mes de febrero en 22.000 ha y para el mes de marzo en 27.870 ha, para un total de avance correspondiente al primer trimestre del año de 49.870 ha, adicional se avanzó en el estudio de suelos como insumo para el cumplimiento de los acuerdos de paz del municipio de Aracataca (Magdalena), correspondiente a 9.185 ha.  Por lo anterior se avala el cumplimiento a la actividad, cumpliendo con la meta programada.  </t>
  </si>
  <si>
    <t>Realizar la interpretación geomorfológica de una zona priorizada, de acuerdo con la metodología establecida, como insumo para los planes de ordenamiento territorial y demás aplicaciones agrológicas.</t>
  </si>
  <si>
    <t>Base de datos con información geomorfológica</t>
  </si>
  <si>
    <t>Durante el primer trimestre se realizó la interpretacion geomorfologica de 94.000 ha, correspondientes al municipio de Tumaco (Nariño).</t>
  </si>
  <si>
    <t xml:space="preserve">De acuerdo con las evidencias cargadas se observa que durante el primer trimestre se realizó la interpretacion geomorfoóogica de 94.000 ha, correspondientes al municipio de Tumaco (Nariño)._x000D_
Se cumple con el entregable._x000D_
</t>
  </si>
  <si>
    <t xml:space="preserve">Se evidencia que para el mes de febrero se realizó la interpretación geomorfológica para 20.000 ha correspondiente al municipio de Tumaco – Nariño, de igual forma en el mes de marzo se interpretaron 74.000 ha para el mismo municipio. Lo anterior corresponde a un avance para el primer trimestre del año 2022 de 94.000 ha de interpretación geomorfológica.  </t>
  </si>
  <si>
    <t>Generar las coberturas de la tierra de una zona priorizada, de acuerdo con la metodología establecida, como insumo para los planes de ordenamiento territorial y demás aplicaciones agrológicas.</t>
  </si>
  <si>
    <t>Base de datos con información de cobertura de la tierra.</t>
  </si>
  <si>
    <t>Durante el primer trimestre de la vigencia actual se realizó la interpretación de Coberturas de 49.914 ha correspondientes a los municipios de Aracataca, Ciénaga y Santa Marta (Magdalena).</t>
  </si>
  <si>
    <t xml:space="preserve">De acuerdo con las evidencias cargadas se observa que durante el primer trimestre se realizó la interpretación de Coberturas de 49.914 ha correspondientes a los municipios de Aracataca, Ciénaga y Santa Marta (Magdalena). Se cumple con el entregable._x000D_
</t>
  </si>
  <si>
    <t xml:space="preserve">Durante El primer trimestre del año 2022 se realizó interpretación de cobertura para 49.914 ha distribuidas así: en el mes de febrero 20.085 ha de los municipios de Aracataca (3.666 ha), Ciénaga (438 ha) y Santa Martha (15.891 ha), para el mes de marzo se realizó la interpretación de cobertura de tierras de 29.829 ha de los municipios de Aracataca (29.738 ha) y Ciénaga (90.8 ha). </t>
  </si>
  <si>
    <t>Regulación de información agrológica</t>
  </si>
  <si>
    <t>Elaborar y socializar la resolución por medio de la cual se fijan normas, métodos, parámetros, criterios y procedimientos para la elaboración de Áreas homogéneas de tierras y potencial de uso del suelo.</t>
  </si>
  <si>
    <t>Actos administrativos</t>
  </si>
  <si>
    <t>Durante el primer trimestre se llevó a cabo la primera mesa técnica con las partes involucradas en el proceso, se recopilaron los documentos concernientes como memoria justificativa y se inició la recopilación de la información del marco normativo para la elaboración de la resolución por medio de la cual se fijan normas, métodos, parámetros, criterios y procedimientos para la elaboración de Áreas homogéneas de tierras y potencial de uso del suelo.</t>
  </si>
  <si>
    <t>Sin meta asignada en el periodo. No obstante, la Subdirección reporta avance cualitativo y gestión realizada en este primer trimestre.</t>
  </si>
  <si>
    <t xml:space="preserve">Para el primer trimestre del año 2022 se observa el acta de reunión a Agrologías Áreas o Modelos de Tierras, donde se trataron los temas correspondientes al procedimiento para realizar una resolución, dejando plasmados conclusiones y compromisos para la próxima reunión.  Sin embargo para este trimestre no se programó meta. </t>
  </si>
  <si>
    <t>Gestión Cartográfica</t>
  </si>
  <si>
    <t>Servicios de Información Geográfica, geodésica y cartográfica</t>
  </si>
  <si>
    <t>Generación de productos cartográficos, geográficos y geodésicos, a partir de la  implementación de instrumentos efectivos de gestión, estandarización, producción y validación.</t>
  </si>
  <si>
    <t>Consolidar y generar los documentos de diagnósticos de información cartográfica, geodésica y agrológica de los municipios priorizados y/o requeridos.</t>
  </si>
  <si>
    <t>Diagnósticos de información</t>
  </si>
  <si>
    <t>Dirección de Gestión de Información Geográfica</t>
  </si>
  <si>
    <t>Productos disponibles</t>
  </si>
  <si>
    <t>Durante el primer trimestre se consolidaron y generaron 26 documentos de diagnósticos de información cartográfica, geodésica y agrológica de 200 municipios de los departamentos: Antioquia, Cauca, Chocó, Magdalena, Nariño, Norte de Santander, Sucre, Valle del Cauca, Vaupés, Cundinamarca, Huila, Santander, Bolívar, Cesar, Putumayo, Tolima, Boyacá, Atlántico y Arauca.</t>
  </si>
  <si>
    <t>Se verifican 26 registros de diagnósticos de información cartográfica, geodésica y agrológica, elaborados en el primer trimestre del 2022.</t>
  </si>
  <si>
    <t xml:space="preserve">Se observan como insumo veintiséis (26) documentos de diagnósticos de información cartográfica correspondiente a los departamentos de (Antioquia, Atlántico, Arauca, Bolívar, Boyacá, Cauca, Cesar, Chocó, Cundinamarca, Huila, Magdalena, Nariño, Norte de Santander, Putumayo, Santander, Sucre, Tolima, Valle del Cauca y Vaupés.  Cumpliendo así con la meta programada para este trimestre.  </t>
  </si>
  <si>
    <t xml:space="preserve">Maximizar la disposición y uso de la información generada </t>
  </si>
  <si>
    <t>Integración y disposición de la información geográfica nacional a través de Colombia en Mapas como portal único de información geográfica nacional</t>
  </si>
  <si>
    <t>Fortalecer las aplicaciones o sistemas asociados a la disposición de la información cartográfica, agrológica y geodésica del país, con más y mejores funcionalidades.</t>
  </si>
  <si>
    <t>Código fuente y documento de requerimientos</t>
  </si>
  <si>
    <t>Servicios</t>
  </si>
  <si>
    <t>Durante el primer trimestre, se finalizó el diseño e implementación de nueva funcionalidad relacionada con consulta de información clases agrológicas en CeM(www.colombiaenmapas.gov.co). Asimismo,se publicó en tiendas (Apple Store y Google play) la nueva versión de la aplicación móvil CeM "El mapa de todos".</t>
  </si>
  <si>
    <t xml:space="preserve">Se verifican los registros de los diseños y estructuración de los contenidos en CeM </t>
  </si>
  <si>
    <t xml:space="preserve">Se observa como soportes para el cumplimiento de esta actividad los documentos correspondientes a la implementación de nuevas funcionalidades correspondientes a información de Clases Agrológicas.  Adicional se realizó la publicación de la nueva versión de la aplicación móvil CeM “El mapa de todos”.  </t>
  </si>
  <si>
    <t>Organizar, catalogar y disponer los productos cartográficos, geográficos y geodésicos.</t>
  </si>
  <si>
    <t>Bases de datos y Sistema único de información geográfica, cartográfica y geodésica</t>
  </si>
  <si>
    <t>Subdirección Cartográfica y Geodésica</t>
  </si>
  <si>
    <t>Área geográfica (ha) con cartografía básica</t>
  </si>
  <si>
    <t>Durante el primer trimestre se organizaron y catalogaron  92.840.950,62ha de 438 productos, y se dispusieron 6.517.878,176ha de productos cartográficos, geográficos y geodésicos, dando cumpliiento a la meta.</t>
  </si>
  <si>
    <t>Se verifica registro con la descripción del sensor, la cantidad y las hectáreas organizas, se aclara con el proceso que es un excel de reporte con el resumen de la   “Bases de datos y Sistema único de información geográfica, cartográfica y geodésica”.</t>
  </si>
  <si>
    <t xml:space="preserve">Para el primer trimestre del año 2022, se dispusieron 6’517.878,176 ha de productos cartográficos y geodésicos correspondientes a Ortos. Dando así cumplimiento a la meta programada para el trimestre.  </t>
  </si>
  <si>
    <t xml:space="preserve">Información cartográfica generada o actualizada a diferentes  resoluciones </t>
  </si>
  <si>
    <t>Generar o actualizar productos cartográficos con cubrimiento del área del territorio continental del país (escalas 1:5.000, 1:10.000, y/o 1:25.000) .</t>
  </si>
  <si>
    <t>Base de datos geográfica</t>
  </si>
  <si>
    <t xml:space="preserve">Durante el primer trimestre se avanzó en la planeación y programación para la adquisición de puntos de control terrestre y aerofotografías, para la generación de la cartografía 1:10.000 de Puerto Carreño y La Primavera, Vichada. Se avanzó en la planeación de la generación de la cartografía 1:10.000 del municipio de San Juan de Arama (Meta) y Santa Rosalía (Vichada). </t>
  </si>
  <si>
    <t>Se verifican los registros de avance en la planeación y programación para generar o actualizar productos cartográficos.</t>
  </si>
  <si>
    <t xml:space="preserve">Se observa planeación y programación para la generación de cartografía 1:10.000 del municipio de San Juan de Arama – Meta.  Sin embargo, no se cumplió con la meta programada para el primer trimestre del año 2022.  </t>
  </si>
  <si>
    <t>Generar los productos cartográficos a escala 1:50.000 de la región de la Amazonía colombiana</t>
  </si>
  <si>
    <t>Durante el primer trimestre se generaron 37.154.937,06ha de productos cartográficos a escala 1:50.000 de la región de la Amazonía colombiana dando cumplimiento a la meta anual.</t>
  </si>
  <si>
    <t>Se verifica los registros que se ingresaron a la base de datos geográfica de los productos cartográficos a escala</t>
  </si>
  <si>
    <t xml:space="preserve">Se evidencia de acuerdo a los soportes suministrados por el área que para el mes de febrero se generaron 28’179.442,04 ha de productos cartográficos a escala 1:50.0000, adicional en el mes de marzo se generaron 8’975.495,02 ha de productos cartográficos a escala 1:50.0000 para un total de área generada para el primer trimestre del año 2022 37’154.937,06 ha de productos cartográficos a escala 1:50.0000 correspondiente a los departamentos de Amazonas, Guainía, Vaupés, Guaviare, Vichada, Caquetá, Chocó, Magdalena  y Meta.  </t>
  </si>
  <si>
    <t>Generar productos cartográficos con cubrimiento del área urbana del territorio continental del país (escalas 1:2.000) .</t>
  </si>
  <si>
    <t>Durante el primer trimestre se generaron 8.901,44ha de productos cartográficos con cubrimiento del área urbana de los municipios Cartagena de Indias (Bolívar) y Puerto Libertador (Córdoba) a escala 1:2.000. Así mismo, se inició la producción de la cartografía urbana de San Andrés.</t>
  </si>
  <si>
    <t>Se verifican los registros que se ingresaron a la base de datos geográfica de los productos cartográficos a escala, y Excel de reporte con la cantidad de hectáreas en los respectivos municipios durante el primer trimestre del 2022</t>
  </si>
  <si>
    <t xml:space="preserve">Para el primer trimestre del año 2022, se generaron 8.901,44 ha de productos cartográficos con cubrimiento del área urbana para los municipios de Cartagena de Indias y Puerto Libertador.  Cumpliendo así con la meta programada para el periodo evaluado.  </t>
  </si>
  <si>
    <t>Generar el modelo digital de elevación de 12 m correspondiente a áreas priorizadas e integrarlo en el modelo digital de elevación mundial.</t>
  </si>
  <si>
    <t>Durante el primer trimestre se generaron 5.134.286,62ha del modelo digital de elevación de 12m correspondientes a los municipios de La Chorrera, Puero Arica, Puerto Santander, Tarapacá, El Encanto (Amazonas), Solano (Caquetá), Trinidad (Casanare), Paná-Paná, Morichal (Guainía), El Retorno (Guaviare), Mitú, Carurú y Papanahua (Vaupés), y Perú (zona fronteriza).</t>
  </si>
  <si>
    <t>Se verifica registro resumen de la base de datos cartográfica, con el avance mensual en (Ha) para febrero y marzo.</t>
  </si>
  <si>
    <t xml:space="preserve">De acuerdo a los insumos dispuestos por el área se observa que se realizó la generación de 2’557.238,85 ha del modelo digital de elevación de 12 m correspondiente al mes de febrero y para el mes de marzo se generaron 2’577.047,8 ha, para un total en el trimestre de 5’134.286,65 ha para los municipios de (El Encanto, La Chorrera, Leticia y Zona limítrofe con Perú, Puerto Arica, Puerto, Santander, Solano,  Tarapacá y Trinidad, dando cumplimiento a la meta programada para el periodo evaluado.  </t>
  </si>
  <si>
    <t>Capturar y/o gestionar imágenes del área del territorio continental del país e incorporarlas en el Banco Nacional de Imágenes, a escalas y temporalidad requerida para fines catastrales</t>
  </si>
  <si>
    <t>Base de datos de imágenes</t>
  </si>
  <si>
    <t>Área geográfica (ha) con cubrimiento de imágenes</t>
  </si>
  <si>
    <t xml:space="preserve">Durante el primer trimestre, se capturaron con dron 9.710,17ha de imágenes, 745.520,25ha con avión, se gestionaron 140.682,41ha con las FAC y se adquirieron mediante contratos 1.281.532,65ha, para un total de 2.177.445,48ha correspondientes a 76 municipios de los departamentos de Amazonas, Caquetá, Casanare, Cauca, Guainía, Guaviare, Huila, Meta, Nariño, Putumayo, San Andrés, Vaupés y Vichada. </t>
  </si>
  <si>
    <t>Se verifican los registros de ingreso a la base de datos de imágenes, y el resumen del trimestre en hectáreas y por municipios.</t>
  </si>
  <si>
    <t xml:space="preserve">Se observa que se capturaron 745.520,25 ha de imágenes con avión, 9.710,17 ha con drones, con la FAC se gestionaron 140.682,41 ha, adicional se adquirieron por medio de contratos 1’281.532,65 ha, para un total en el primer trimestre del año de 2’177.445,480 ha de imágenes capturadas y/o gestionadas, dando así cumplimiento a la meta programada para este periodo.  </t>
  </si>
  <si>
    <t xml:space="preserve">Información cartográfica producida por terceros, oficializada </t>
  </si>
  <si>
    <t>Oficializar e integrar la información cartográfica producida por terceros, de acuerdo con la demanda y entrega de productos programados en el marco de los contratos (urbano y rural).</t>
  </si>
  <si>
    <t>Bases de datos, Informes de validación, actas de oficialización</t>
  </si>
  <si>
    <t>Información cartográfica producida por terceros, oficializada</t>
  </si>
  <si>
    <t>Durante el primer trimestre se oficializaron e integraron 619.623,66ha de información cartográfica producida por terceros, de Orto100-Orto50-MDT5, correspondiente a los municipios El Peñón, Altos Del Rosario (Bolívar), Padilla, Mercaderes (Cauca), Tamalameque, San Diego, Manaure Balcon Del Cesar (Cesar), Momil (Córdoba), Topaipí (Cundinamarca), Aracataca (Magdalena), Leiva (Nariño), San Miguel (Putumayo), Tolú Viejo, Palmito (Sucre) y Pradera (Valle del Cauca).</t>
  </si>
  <si>
    <t>Se verifican los "Informes de validación: Ortoimagen" producidos durante el primer trimestre del 2022 y el resumen del trimestre en hectáreas y por municipios.</t>
  </si>
  <si>
    <t xml:space="preserve">Se evidencia que para el mes de enero se oficializaron e integraron 229.964,06 ha de información cartográfica producida por terceros, de igual manera para el mes de febrero se oficializaron e integraron 88.323,77 ha y para el mes de marzo 301.335,83 ha, lo cual corresponde a un total de 619.623,66 ha de información cartográfica producida por terceros, de Orto100-Orto50-MDT5, para diferentes municipios, sin embargo la meta programada para el primer trimestre fue de 1’500.000 ha oficializadas e integradas.  Por lo anterior no se alcanzó a dar cumplimiento con la meta para el periodo evaluado.  </t>
  </si>
  <si>
    <t>Servicios de información geográfica, geodésica y cartográfica</t>
  </si>
  <si>
    <t xml:space="preserve">Preservar y disponer el archivo histórico de rollos de negativos de película de fotografía aérea </t>
  </si>
  <si>
    <t>Base de datos</t>
  </si>
  <si>
    <t>Productos disponibles (fotografías disponibles)</t>
  </si>
  <si>
    <t>Durante el primer trimestre se preservó y dispuso el archivo histórico de 6243 rollos de negativos de película de fotografía aérea</t>
  </si>
  <si>
    <t>Se verifica informe de a febrero y marzo 2022 de la preservación y disposición del archivo histórico de fotografía aérea</t>
  </si>
  <si>
    <t xml:space="preserve">Para el primer trimestre del año 2022 se escanearon 6.243 fotografía análogas, dando cumplimiento a la meta programada.  </t>
  </si>
  <si>
    <t>Gestión Geodésica</t>
  </si>
  <si>
    <t>Datos de gravedad procesados y dispuestos</t>
  </si>
  <si>
    <t>Integración de la información geográfica nacional a través de Colombia en Mapas como portal único de información geográfica nacional</t>
  </si>
  <si>
    <t xml:space="preserve">Realizar el establecimiento Red de gravedad Absoluta para Colombia IGAC-SGC-BGI. </t>
  </si>
  <si>
    <t>Archivo ASCII, archivo geográficos, cálculos y mediciones</t>
  </si>
  <si>
    <t>Estaciones gravimétricas</t>
  </si>
  <si>
    <t>Durante el primer triestre, se llevó a cabo la medición de 26 vértices, para luego ser procesados e integrados en la Red de gravedad Absoluta para Colombia IGAC-SGC-BGI,los cuales corresponden a los municipios de: 5 Bogotá, con dos Cartagena, y con 1 cada uno de los siguientes municipios Aguachica, Buenaventura, Cajicá, Cali, Florencia, Honda, Ibagué, La Plata, Manizales, Medellín, Montería, Pasto, Piedecuesta, Popayán, Santa Marta, Sincelejo,  Tunja, Valledupar y Villavicencio.</t>
  </si>
  <si>
    <t>Se verifica el registro con los 26 vértices y se aclara con el proceso que está pendiente procesar y disponer los datos en la red de gravedad Absoluta para su ejecución.</t>
  </si>
  <si>
    <t xml:space="preserve">Se evidencia la medición de 26 vértices, para diferentes municipios de 17 departamentos, sin embargo, no se cumple con la meta programada ya que no se han procesado e integrado en la Red de Gravedad Absoluta para Colombia.  </t>
  </si>
  <si>
    <t>Realizar el análisis de técnicas geodésicas alternativas para el apoyo a la generación de productos cartográficos, dentro del cual se contemple propuesta de acciones para su implementación.</t>
  </si>
  <si>
    <t>Documento de análisis de técnicas geodésicas</t>
  </si>
  <si>
    <t>Documentos técnicos</t>
  </si>
  <si>
    <t>Durante el primer trimestre, se avanzó en las siguientes actividades: realizar el análisis de técnicas geodésicas alternativas para el apoyo a la generación de productos cartográficos, se elaboró la estructuración general del documento, acompañado de un avance en los ítems de Introducción, objetivos y alcance; y la incorporación de marco teórico correspondiente a la metodología de NTRIP, además, de su alineación con el Centro de Control.</t>
  </si>
  <si>
    <t>Se verifica registro con los avances en el documento de análisis de técnicas geodésicas</t>
  </si>
  <si>
    <t xml:space="preserve">Se observa documento borrador sobre el Análisis de técnicas Geodésicas Alternativas para el Apoyo a la Generación de Productos Cartográficos, sin embargo, no se tiene meta programada para el primer trimestre del año 2022.  </t>
  </si>
  <si>
    <t>Marco de Referencia Geodésico Nacional</t>
  </si>
  <si>
    <t xml:space="preserve">Definir e implementar, conforme al alcance, estrategia para avanzar en la actualización del modelo geoidal para Colombia. </t>
  </si>
  <si>
    <t>Base de datos, documento diagnóstico, metodología y procedimiento</t>
  </si>
  <si>
    <t>Durante el primer trimestre, se avanzó en las siguientes actividades: Definición de la estrategia para avanzar en la actualización del modelo geoidal para Colombia, Revisión, organización y estandarización de la información gravimétrica de fuentes externas como BGI y ANH; y se inicio la creación de una GBD para la consolidación de la información gravimétrica de fuentes externas.</t>
  </si>
  <si>
    <t xml:space="preserve">Se verifica en los registros aportados, los documentos diagnósticos de definición e implementación, para la estrategia de actualización del modelo geoidal para Colombia, con la descripción realizada por el proceso._x000D_
Pero no coincide con la ejecución reportada. </t>
  </si>
  <si>
    <t xml:space="preserve">Se observa el avance de los documentos técnicos “Propuesta de campaña de campo para realizar la conexión de la red gravimétrica de orden cero”, “Caracterización de la información geodésica, gravimétrica y de nivelación existente en el IGAC”, “Inventario documentación gravimétrica” y se realizó el cronograma del modelo geoidal para Colombia, con el fin de avanzar en su actualización, obteniendo un avance del 30% para el primer trimestre del año 2022.  </t>
  </si>
  <si>
    <t xml:space="preserve">Establecer, poner en operación y validar estaciones CORS en los municipios priorizados,  y realizar su respectivo monitoreo, procesamiento y disposición </t>
  </si>
  <si>
    <t>Informe de exploración, Actas de entrega y archivo geográfico</t>
  </si>
  <si>
    <t>Estaciones de operación continua</t>
  </si>
  <si>
    <t>Durante el primer trimestre se materializaron 9 estaciones geodésicas ubicadas en los municipios de:  Pinilos y Norosí (Bolívar),Curumaní,  Agustín Codazzi (Cesar), Patía, Argelia y Santa Rosa (Cauca) y Cumbitara, Magüi (Nariño).</t>
  </si>
  <si>
    <t>se verifican las actas de instalación de estación de operación continuas.</t>
  </si>
  <si>
    <t xml:space="preserve">Se observa que, para el primer trimestre del año 2022, se materializaron nueve (9) estaciones geodésicas ubicadas en los municipios de (Agustín Codazzi, Argelia, Cumbitara, Curumaní, Maguí, Norosí, Patía, Pinillos y Santa Rosa.  Cumpliendo con la meta programada para el periodo evaluado.  </t>
  </si>
  <si>
    <t>Realizar el mantenimiento de como mínimo el 30% de las estaciones CORS administradas por el IGAC, así como realizar el seguimiento y monitoreo de las existentes.</t>
  </si>
  <si>
    <t>Informe de mantenimiento, Matriz de seguimiento</t>
  </si>
  <si>
    <t xml:space="preserve">Durante el primer trimestre, se llevó a cabo mantenimiento de la estación geodésica a través de trabajo de campo del municipio de Puerto Lleras (Meta) (PULE). Asimismo, se llevó a cabo el mantenimiento remoto a 19 estaciones permanentes de operación continua correspondientes a los municipios de los departamentos de Caldas, Bolívar, Valle Del Cauca (2), Amazonas, Nariño (2), Magdalena, Antioquia, Casanare, Vichada, Cesar, Cauca, Cundinamarca (2), Córdoba, San Andrés, Archipiélago de San Andrés, Providencia Y Santa Catalina, Meta (1).  </t>
  </si>
  <si>
    <t>Se verifican los registros de mantenimiento de las estaciones.</t>
  </si>
  <si>
    <t xml:space="preserve">Se evidencia documento donde se describe el mantenimiento realizado remotamente a diecinueve (19) estaciones geodésicas para los municipios de Aguachica, Barrancabermeja, Cali, Cartagena, Fúquene, La Calera, La Dorada, Leticia, Montería, Popayán, Puerto Carreño, San Andrés, Santa Marta, Sonsón, Tumaco, Tuquerres, Villavicencio, Yopal y Zarzal.  Adicional se observa el formato con el mantenimiento realizado a la estación geodésica (PULE) por medio de trabajo de campo del municipio de Puerto Lleras – Meta, de acuerdo a lo anterior se avanzó en el mantenimiento para el primer trimestre del año 2022 en veinte (20) estaciones, dando cumplimiento a la meta programada para todo el año 2022.  </t>
  </si>
  <si>
    <t>Procesar y disponer los archivos rinex de las estaciones de operación continua administradas e integradas por el IGAC.</t>
  </si>
  <si>
    <t>Archivo ASCII y reporte de descargas</t>
  </si>
  <si>
    <t>Archivos rinex procesados</t>
  </si>
  <si>
    <t>Durante el primer trimestre se logró procesar y disponer 4.469 archivos rinex de las estaciones de operación continua administradas e integradas por el IGAC.</t>
  </si>
  <si>
    <t>Se verifican registros de producción de archivos rinex por día, durante el primer trimestre del 2022</t>
  </si>
  <si>
    <t xml:space="preserve">Se procesaron y dispusieron 1.554 rinex en el mes de enero, para febrero 1.440 y para el mes de marzo se procesaron 1.475 rinex, para un total de 4.469 archivo rinex procesados y dispuestos en el primer trimestre del año 2022, superando la meta programada para este periodo.  </t>
  </si>
  <si>
    <t>Procesar y disponer las coordenadas de estaciones activas del centro de procesamiento IGA del Sistema de Referencia Geocéntrico para las Américas (SIRGAS).</t>
  </si>
  <si>
    <t>Reporte semanales y archivos de texto</t>
  </si>
  <si>
    <t>Reporte de ajuste de  coordenadas de estaciones elaborado</t>
  </si>
  <si>
    <t>Durante el primer trimestre, se procesaron y dispusieron las coordenadas de estaciones activas del centro de procesamiento IGA del Sistema de Referencia Geocéntrico para las Américas (SIRGAS), correspondiente a 13 Semanas procesadas 2188 - 2200.</t>
  </si>
  <si>
    <t>Se verifica registro de estaciones procesadas por el centro de procesamiento IGA - IGAC para SIRGAS.</t>
  </si>
  <si>
    <t xml:space="preserve">Se observa en el documento soporte que se procesaron y dispusieron las coordenadas de estaciones activas del centro de procesamiento IGA del Sistema de Referencia Geocéntrico para las Américas (SIRGAS), así: en enero 4 semanas, febrero 4 semanas y para el mes de marzo 5 semanas, obteniendo para el primer trimestre del año 13 semanas procesadas correspondientes a 2188 – 2200.  </t>
  </si>
  <si>
    <t>Densificar (materialización, georreferenciación y cálculo) la red geodésica pasiva, de acuerdo con las prioridades.</t>
  </si>
  <si>
    <t xml:space="preserve">Cálculos, descripciones, archivos de rastreo, archivo geográfico </t>
  </si>
  <si>
    <t xml:space="preserve">Vértices geodésicos </t>
  </si>
  <si>
    <t>Durante el primer trimestre se  realizó la inclusión de 6 nuevos vértices en la Red geodésica pasiva  de los municipios de (4) El Encanto (Amazonas) y (2) Guadalupe (Bogotá).  Asimismo, se realizó la la actualización de coordenadas correspondientes a 25 vértices antiguos de los municipios de: (2) Astrea (Cesar); (2) Zambrano, (1) San Jacinto, (1) San Juan Nepomuceno, (1) Villanueva, (2) Mahates (Bolívar); (1) Repelón (Atlántico).</t>
  </si>
  <si>
    <t>Se verifica documento resumen del estado de la Red Pasiva, la descripción de los puntos geodésicos y la captura de la información del archivo gráfico.</t>
  </si>
  <si>
    <t xml:space="preserve">Se evidencia el cumplimiento de la meta programada para el primer trimestre del año realizando la incorporación de seis (6) vértices nuevos en la Red Geodésica Pasiva de los municipios de El Encanto (4 vértices) – Amazonas y Guadalupe (2 vértices) – Bogotá. Adicional se hizo la actualización de quince (15) vértices geodésicos en cinco proyectos de cálculo para los municipios de Puerto Rondón (2) - Arauca, San José de Fagua (1), El Paujil (1), Valparaíso (1), Montañita (1), El Doncello (1), Albania (1) del departamento de Caquetá, Piamonte (2) -Cauca, Barranca de Upía (2), Puerto Gaitán (1), Puerto López (1) del departamento de Meta y del municipio de Inza (1 vértice) – Cauca.  </t>
  </si>
  <si>
    <t>Poner en funcionamiento el centro de control de la red geodésica nacional, así como realizar seguimiento y monitoreo</t>
  </si>
  <si>
    <t>Informes de supervisión y documento de diseño validado</t>
  </si>
  <si>
    <t>Centro de control de la red</t>
  </si>
  <si>
    <t>Durante el primer trimestre, se avanzó en el 25% de _x000D_
con la puesta en marcha, funcionamiento del Centro de Control Geodésico, seguimiento y monitoreo, a través de _x000D_
instalación de estaciones de operación continua, reuniones técnicas como parte de la implementación del Centro de Control.</t>
  </si>
  <si>
    <t>Se verifican las actas del comité técnico y las de instalación, el cuadro de seguimiento.</t>
  </si>
  <si>
    <t xml:space="preserve">De acuerdo a los documentos suministrados por el área se observa el acta de reunión No. 22 sobre el “Comité Técnico del Proyecto para el Seguimiento, Análisis y Aprobación de Actividades del contrato 24695/2021”realizada el 05 de enero de 2022, el seguimiento del Centro de Control de la Red Geodésica Nacional, verificando que se avanzó para el primer trimestre del año en un 25%, sin embargo, no se da cumplimiento a la meta programada para el periodo evaluado que es del 30%, por lo que recomienda continuar con los seguimientos y monitoreos de la red para poner en funcionamiento el CCR en los siguientes meses del año 2022. </t>
  </si>
  <si>
    <t>Gestión Geográfica</t>
  </si>
  <si>
    <t xml:space="preserve">Base Nacional de Nombres Geográficos integrada, actualizada y disponible (Base de datos del diccionario geográfico)
</t>
  </si>
  <si>
    <t>Desarrollar un piloto en la región amazónica, con la inclusión de un enfoque diferencial étnico en el proceso de levantamiento y validación de nombres geográficos.</t>
  </si>
  <si>
    <t>Base de datos de nombres geográficos</t>
  </si>
  <si>
    <t>Subdirección de Geografía</t>
  </si>
  <si>
    <t>Nombres geográficos recolectados, actualizados y/o integrados</t>
  </si>
  <si>
    <t xml:space="preserve">Durante el primer trimestre, se definió una primera versión de la estrategia para el desarrollo del piloto, se llevaron a cabo reuniones de articulación interinstitucional, una con el Ministerio de Cultura y la otra con la Facultad de Lingüística de la Universidad Nacional de Colombia, y con la participación de otros eventos relacionados.   </t>
  </si>
  <si>
    <t xml:space="preserve">Se verifican los registros aportados por el proceso y la propuesta para implementar un proyecto piloto en la región amazónica con enfoque étnico, cumpliendo con el 10% programado para el primer trimestre. </t>
  </si>
  <si>
    <t>Se observan documento donde se define la primera versión de la estrategia para desarrollar un piloto en la región amazónica con la inclusión de un enfoque diferencial étnico en el proceso de levantamiento y validación de nombres geográficos, apoyados en las reuniones de articulación Interinstitucional realizadas con el Ministerio de Cultura, con la Universidad Nacional de Colombia (Facultad Ciencias Humanas), Ministerio de Educación Nacional, Gobierno Mayor, la Universidad Externado, entre otras entidades.  De acuerdo a lo anterior se da cumplimiento al 10% para el primer trimestre del año 2022</t>
  </si>
  <si>
    <t>Realizar la revisión temática y actualización de los topónimos priorizados del diccionario geográfico, asociados a las entidades territoriales.</t>
  </si>
  <si>
    <t>Base de datos de diccionario geográfico</t>
  </si>
  <si>
    <t>Durante el primer trimestre, se realizó la revisión y priorización de topónimos a actualizar. Adicionalmente, se consolidó información insumo para la actualización de las descripciones de entidades territoriales. Por otro lado, se realizaron acercamientos con diferentes entidades y organizaciones para gestionar información útil para el robustecimientos de la base de datos.</t>
  </si>
  <si>
    <t>Se verifican los registros aportados por el proceso y la propuesta GDB base de datos nombres geográficos 2022, cumpliendo con el 3% ejecutado por el proceso.</t>
  </si>
  <si>
    <t xml:space="preserve">De acuerdo a los soportes dispuestos por el área se observa que se avanzó en un 3%, en cuanto a la revisión temática y actualización de los topónimos priorizados del diccionario geográfico, sin embargo, no se logró cumplir con la meta programada para el primer trimestre del año.  </t>
  </si>
  <si>
    <t xml:space="preserve">Caracterización territorial </t>
  </si>
  <si>
    <t>Elaborar y publicar documentos de caracterización territorial con fines de Catastro Multipropósito, conforme a metodología establecida.</t>
  </si>
  <si>
    <t>Caracterizaciones territoriales</t>
  </si>
  <si>
    <t>Área (ha) con caracterización geográfica</t>
  </si>
  <si>
    <t>Durante el primer trimestre se elaboraron y publicaron 11.459.684,2ha de documentos de caracterización territorial con fines de Catastro Multipropósito, conforme a metodología establecida, correspondientes a trece (13) municipios: Leticia, Puerto Nariño, El Encanto, La Chorrera, La Pedrera, La Victoria, Puerto Arica, Tarapacá (Amazonas), Santa Rosa Del Sur, Cartagena de Indias (Bolívar), Calamar, El Retorno (Guaviare) y Mitú (Vaupés).</t>
  </si>
  <si>
    <t xml:space="preserve">Se verifican los 13 registros con las Caracterizaciones territoriales </t>
  </si>
  <si>
    <t xml:space="preserve">Se entregaron los documentos de “Caracterización Territorial Municipal con Fines de Catastro Multipropósito” para trece (13) municipios, donde se elaboraron y publicaron 11’459.684 ha para el primer trimestre del año 2022.  </t>
  </si>
  <si>
    <t>Generar mapas de síntesis territorial, unidades de intervención y base de datos geográfica, con su respectiva documentación.</t>
  </si>
  <si>
    <t>Durante el primer trimestre se generaron 13 mapas de síntesis territorial, unidades de intervención y base de datos geográfica, con su respectiva documentación, correspondientes a los municipios: Leticia, Puerto Nariño, El Encanto, La Chorrera, La Pedrera, La Victoria, Puerto Arica, Tarapacá (Amazonas), Santa Rosa Del Sur, Cartagena de Indias (Bolívar), Calamar, El Retorno (Guaviare) y Mitú (Vaupés).</t>
  </si>
  <si>
    <t>Se verifican los 13 registros los ingresos a la base de datos geográfica de los mapas.</t>
  </si>
  <si>
    <t xml:space="preserve">Para esta actividad el área realizó trece (13) mapas de síntesis territorial, superando la meta programada para el primer trimestre del año 2022.  </t>
  </si>
  <si>
    <t>Coordinación y gestión Asuntos Étnicos</t>
  </si>
  <si>
    <t>Desarrollar un servicio temático relacionado con la configuración territorial de las lenguas nativas del país, en la plataforma institucional "Colombia en Mapas".</t>
  </si>
  <si>
    <t>Servicio de disposición en Colombia en Mapas</t>
  </si>
  <si>
    <t>Asuntos Étnicos coordinados</t>
  </si>
  <si>
    <t>Durante el primer trimestre se generó el mapa de lenguas nativas, dentro del cual se identificaron las (68) lenguas nativas, de los (115) pueblos indígenas, Comunidades Palenqueras y Raizales y el pueblo Rrom, teniendo en cuenta las competencias de las Direcciones Territoriales del IGAC. Este servicio se encuentra dispuesto en colombia en mapas.</t>
  </si>
  <si>
    <t>Se verifican los registros y la trazabilidad para vincular en Colombia en Mapas el mapa con la configuración territorial de las lenguas nativas del país.</t>
  </si>
  <si>
    <t xml:space="preserve">Se observa en la página de Colombia en Mapas, el mapa que representa la diversidad lingüística de Colombia, contiene la información básica de las lenguas nativas de los grupos étnicos, variables como su ubicación, su denominación, familia lingüística, su estado de vitalidad y su demografía según el Censo Nacional de Población y Vivienda 2018, con el fin de contribuir al reconocimiento fomento, protección, uso, preservación y fortalecimiento de las 68 Lenguas Nativas de los grupos étnicos de Colombia.  Por lo anterior se da cumplimiento a la meta programada para el año 2022.  </t>
  </si>
  <si>
    <t>Orientar y coordinar el apoyo técnico para la evaluación de expedientes de titulación y la determinación de los límites de tierras de comunidades negras y de las tierras que conformen resguardos indígenas.</t>
  </si>
  <si>
    <t>Informe de apoyo técnico a procesos relacionados con resguardos indígenas y tierras de comunidades negras</t>
  </si>
  <si>
    <t>Durante el primer trimestre, se orientó y coordinó el apoyo técnico a la titulación de 3 consejos comunitarios (La Soledad, Panamá de Arauca y Santo Domingo) para la evaluación de expedientes de titulación y la determinación de los límites de tierras de comunidades negras y de las tierras que conformen resguardos indígenas, y se recibieron de 2 procesos remitidos por ANT.</t>
  </si>
  <si>
    <t>Se verifica el documento de Apoyo técnico a procesos relacionados con territorios colectivos en Colombia</t>
  </si>
  <si>
    <t xml:space="preserve">Se observa documento de “Apoyo técnico a procesos relacionados con territorios colectivos en Colombia”, adicional el seguimiento de evaluación de expedientes de Titulación de Comunidades Indígenas y Comunidades Negras que contiene dos (2) procesos remitidos por ANT.  Lo anterior corresponde a un avance del 25% para el primer trimestre del año 2022.  </t>
  </si>
  <si>
    <t>Revisar y disponer la información cartográfica de territorios colectivos suministrada por la Agencia Nacional de Tierras (ANT) en la plataforma "Colombia en Mapas"</t>
  </si>
  <si>
    <t>Reportes de calidad y Mapas integrados</t>
  </si>
  <si>
    <t>Durante el primer trimestre se cumplió el 25% de la meta con la elaboración del informe de uniformidad de las fuentes de información geográfica de territorios colectivos suministrada por la Agencia Nacional de Tierras (ANT).</t>
  </si>
  <si>
    <t>Se verifica el cumplimiento del primer 25% con la caracterización en el Informe de Información cartográfica de territorios colectivos.</t>
  </si>
  <si>
    <t xml:space="preserve">Se evidencia “Informe de Uniformidad de las Fuentes de Información Geográfica de Territorios Colectivos”, avanzando en un 25% para el primer trimestre del año 2022.  </t>
  </si>
  <si>
    <t>Documentos de Estudios Técnicos de Entidades Territoriales</t>
  </si>
  <si>
    <t>Elaborar, remitir y publicar el diagnóstico de límites de entidades territoriales como insumo para la caracterización territorial y levantamiento catastral.</t>
  </si>
  <si>
    <t>Informes de diagnóstico de las líneas limítrofes</t>
  </si>
  <si>
    <t>Documentos de  Estudios Técnicos de Entidades Territoriales elaborados</t>
  </si>
  <si>
    <t xml:space="preserve">Durante el primer trimestre se elaboraron, remitieron y publicaron 57 diagnósticos de límites de entidades territoriales como insumo para la caracterización territorial y levantamiento catastral, correspondientes a 21 municipios: La Pedrera, La Victoria, Mirití - Paraná, El Encanto, Tarapacá, Puerto Alegría, La Chorrera, Puerto Arica, Santander (Amazonas), Amagá, Caramanta, Medellín (Antioquia), Lloró (Chocó), Puerto Colombia, Cacahual, Paná-Paná, Inírida (Guainía), California (Santander), Taraira, Papunaua y Carurú (Vaupés). </t>
  </si>
  <si>
    <t>Se verifican los registros de diagnósticos de áreas limítrofes</t>
  </si>
  <si>
    <t xml:space="preserve">Se evidencian cincuenta y siete (57) Diagnósticos del límite entre el municipio y el área no municipalizada correspondiente a veintiún (21) municipios, dando cumplimiento a la meta programada para el primer trimestre del año 2022.  </t>
  </si>
  <si>
    <t>Avanzar en un 20% las operaciones de los procesos de deslindes DEPARTAMENTALES aperturados, con su correspondiente informe técnico.</t>
  </si>
  <si>
    <t>Reporte de avance de operaciones de deslinde y/o amojonamiento municipales y departamentales</t>
  </si>
  <si>
    <t>Durante el primer trimestre se avanzó en un 2,9% correspondiente a las operaciones de los procesos de deslindes departamentales de: Atlántico - Bolívar, Norte de Santander - Santander (Silos, Guaca, Santa Bárbara), Norte de Santander - Cesar (Ocaña - Río de Oro) y Bogotá D.C - La Calera.</t>
  </si>
  <si>
    <t>Se verifican los reportes de avance de operaciones de deslinde y/o amojonamiento municipales y departamentales</t>
  </si>
  <si>
    <t>Para el primer trimestre del año 2022 se avanzó en un 2.9% de las operaciones de los procesos de deslindes departamentales, evidenciando que no se logró cumplir con la meta programada para el periodo evaluado.</t>
  </si>
  <si>
    <t>Avanzar en un 80% las operaciones de los procesos de deslindes MUNICIPALES aperturados, con su correspondiente informe técnico.</t>
  </si>
  <si>
    <t>Durante el primer trimestre se avanzó en un 24,54% correspondeinte a las operaciones de los procesos de deslindes municipalesde: Cocorná - Carmen de Viboral (Antioquia), Segovia - Remedios (Antioquia), San Luis - Granada (Antioquia), San Luis - San Francisco, San Luis - Puerto Nare y San Luis - San Carlos. Así mismo, se completaron los procesos de Cocorná - San Francisco (Antioquia) y San Luis - Puerto Triunfo.</t>
  </si>
  <si>
    <t>Se verifican los registros de avance de las operaciones de los procesos de deslindes municipales</t>
  </si>
  <si>
    <t xml:space="preserve">Se observan informes técnicos del proceso de deslindes, evidenciando un avance del 25%, dando cumplimiento a la meta programada para el primer trimestre del año 2022, para los municipios de:  Cocorná - Carmen de Viboral (Antioquia), San Luis - Granada (Antioquia), San Luis - San Francisco, San Luis - Puerto Nare y San Luis - San Carlos y Segovia - Remedios (Antioquia).  </t>
  </si>
  <si>
    <t>Realizar la apertura y expedición del acta de deslinde de líneas limítrofes municipales.</t>
  </si>
  <si>
    <t>Operaciones de deslinde y/o amojonamiento municipales y departamentales</t>
  </si>
  <si>
    <t>Durante el primer trimestre se avanzó en la apertura de las líneas limítrofes municipales: Maceo - Yolombo, Carmen de Viboral - Marinilla, Puerto Wilches - Sabana de Torres, Betéitiva - Floresta (Boyacá), Paz del Río - Belén (Boyacá), Jericó - Sativanorte (Boyacá), Puerto Rico - Puerto Concordia (Meta) y Vistahermosa - San Juan de Arama (Meta).</t>
  </si>
  <si>
    <t>Se verifican los registros de avances de la apertura y expedición del acta de deslinde de líneas limítrofes municipales.</t>
  </si>
  <si>
    <t xml:space="preserve">Se observa que el área realizó un avance para esta actividad, sin embargo, para el primer trimestre del año no se programó meta.  </t>
  </si>
  <si>
    <t xml:space="preserve">Realizar la implementación de piloto para precisar cinco (5) líneas limítrofes de entidades territoriales a una escala acorde con las necesidades del Catastro Multipropósito </t>
  </si>
  <si>
    <t>Base datos límites entidades</t>
  </si>
  <si>
    <t>Durante el primer trimestre se realizó el estudio de los municipios de Gachancipa, Cucunuba, Sutatausa, Ubaté encontrandose que tienen el Decreto No. 441 de 1950 que describen sus límites. Se procede a analizar la descripción de los anteriores municipios que suman 18 líneas limitrofes para precisar cinco (5) líneas limítrofes de entidades territoriales a una escala acorde con las necesidades del Catastro Multipropósito, corroborando la identificación de su descripción con la cartografia a escala de mayor precisión.</t>
  </si>
  <si>
    <t>Se verifican los avances en el documento “precisar límites”</t>
  </si>
  <si>
    <t xml:space="preserve">Se observa avance del documento “Precisar Límites”, sin embargo, no se programó meta para este periodo.  </t>
  </si>
  <si>
    <t>Instrumentos para el fortalecimiento de los procesos de ordenamiento territorial</t>
  </si>
  <si>
    <t>Realizar propuesta del Plan estratégico del Observatorio de ordenamiento territorial.</t>
  </si>
  <si>
    <t>Plan estratégico observatorio.</t>
  </si>
  <si>
    <t>Instrumentos  para el fortalecimiento de los procesos de ordenamiento territorial</t>
  </si>
  <si>
    <t>Durante el primer trimestre se avanzó enel 15% de  la meta, ya que se realizaron aportes al Decreto de reglamentación del artículo 38 de la Ley 2029 de 2021, con referencia al observatorio de ordenamiento territorial y se definió estructura para el plan estratégico del Observatorio de ordenamiento territorial, diligenciando los antecedentes en el marco del Acuerdo COT 027.</t>
  </si>
  <si>
    <t>Se verifican los registros de los avances para la propuesta del Plan estratégico del Observatorio de ordenamiento territorial.</t>
  </si>
  <si>
    <t xml:space="preserve">Se evidencian avance para esta actividad con estructura Plan Estratégico Observatorio de OT, junto a la matriz, sin embargo, no se programó meta para este periodo.  </t>
  </si>
  <si>
    <t>Servicio de apoyo técnico a las solicitudes recibidas  en temas fronterizos</t>
  </si>
  <si>
    <t>Apoyar técnicamente a las solicitudes del Ministerio de Relaciones Exteriores en la demarcación y mantenimiento de fronteras internacionales, y a las demás entidades gubernamentales en temas fronterizos.</t>
  </si>
  <si>
    <t>Oficios de respuesta a solicitudes, actas de reunión, registros de asistencia, informes de gestión</t>
  </si>
  <si>
    <t>Servicio de apoyo técnico a las solicitudes recibidas por la cancillería en temas fronterizos internacionales</t>
  </si>
  <si>
    <t>Durante el primer trimestre se cumplió el 25% de la meta, ya que, se apoyó técnicamente a 13 solicitudes del Ministerio de Relaciones Exteriores en la demarcación y mantenimiento de fronteras internacionales, y a las demás entidades gubernamentales en temas fronterizos, sobre asuntos de zonas como: sector Catatumbo - Tres Bocas, sectores fronterizos de la recta Arauca-Meta y los municipios de Cumbal e Ipiales, frontera colombo-panameña, archipiélago de Malpelo, cartografía marítima de Colombia y Cúcuta.</t>
  </si>
  <si>
    <t>se verifican los informes de informe apoyo técnico en fronteras ejecutados durante el primer trimestre del 2022</t>
  </si>
  <si>
    <t xml:space="preserve">Se soportan tres (3) informes de Apoyo Técnico en Fronteras logrando un avance para el primer trimestre del año del 25%, dando cumplimiento a la meta programada.  </t>
  </si>
  <si>
    <t xml:space="preserve">Sistema único de información geográfica, cartográfica y geodésica </t>
  </si>
  <si>
    <t>Gestionar la actualización, validación y disposición de información de ordenamiento territorial de los nodos regionales y locales e integrar al sistema único.</t>
  </si>
  <si>
    <t>Niveles información de ordenamiento territorial disponibles.</t>
  </si>
  <si>
    <t>Datos de Ordenamiento Territorial</t>
  </si>
  <si>
    <t>Durante el primer trimestre se realizaron acercamientos para publicar información con fines de ordenamiento territorial con las siguientes entidades: Corpochivor: Se realizó acercamiento e identificación de de 129 capas que se tienen en el sistema de la corporación. Se definieron 28 datos con prioridad para carga, se plantea que el cargue en la CeM se realizará en el mes de abril. Distrito de Santa Marta: Se definieron 8 mapas a ser publicados en la plataforma CeM del Plan de ordenamiento territorial. Corantioquia, gobernación de Antioquia y Corpourabá: Se hicieron acercamientos para definir qué información producida por sus diferentes sistemas puede ser cargada en la plataforma de CeM.</t>
  </si>
  <si>
    <t>Se verifican los registros de acercamiento para gestionar la actualización, validación y disposición de información de ordenamiento territorial de los nodos regionales y locales e integrar al sistema único.</t>
  </si>
  <si>
    <t xml:space="preserve">Se observa que no se cumplió con la meta programada para el primer trimestre del año 2022, sin embargo, se realizó un acercamiento para gestionar la actualización, validación y disposición de información de ordenamiento territorial.  </t>
  </si>
  <si>
    <t>Integrar y disponer tres niveles cartografía temática generada con fines geográficos</t>
  </si>
  <si>
    <t>Bases de datos geográfica</t>
  </si>
  <si>
    <t>Durante el primer trimestre se integraron y se dispusieron tres niveles cartografía temática generada con fines geográficos por el proyecto de caracterizaciones territoriales, los cuales seguirán siendo integrados durante el año:  Estas son: 1) Unidades de intervención: 121 municipios; 2) Síntesis biofísica: 117 municipios; 3) Síntesis de ocupación: 70 municipios. Así mismo, se actualizaron las capas de análisis POT y se dispusieron datos producidos por el proyecto de caracterizaciones territoriales de: a) Clasificación del suelo: 158 municipios; b) Zonificación de usos urbanos: 141 municipios; c) Zonificación de usos rurales: 135 municipios.</t>
  </si>
  <si>
    <t>Se verifica el ingreso de información en CeM para disponer tres niveles de cartografía temática generada con fines geográficos.</t>
  </si>
  <si>
    <t>No se programó meta para el primer trimestre del año 2022.</t>
  </si>
  <si>
    <t>Regulación de información geográfica</t>
  </si>
  <si>
    <t>Elaborar y/o actualizar actos administrativos y documentos técnicos asociados al subproceso de geografía.</t>
  </si>
  <si>
    <t>Durante el primer trimestre, se avanzó en la identificación de los aspectos más relevantes para la actualización de la metodología de caracterización territorial. Así mismo, se avanzó en una primera versión de la propuesta de actualización de la resolución 1093 de 2015 y en su respectiva memoria justificativa. Adicionalmente, se remitió propuesta de actualización de circular 047 de 2019 conforme al nuevo procedimiento establecido por la Dirección de Regulación.</t>
  </si>
  <si>
    <t>Se verifican los avances en los registros establecidos en el seguimiento del proceso.</t>
  </si>
  <si>
    <t xml:space="preserve">Se realizó avance en el acto administrativo, sin embargo, no se cumplió con la meta programada para el primer trimestre del año 2022.  </t>
  </si>
  <si>
    <t>Revisar, organizar y disponer la información de los Planes de ordenamiento Territorial del país en la plataforma Institucional "Colombia  OT”</t>
  </si>
  <si>
    <t>Planes de Ordenamiento Territorial</t>
  </si>
  <si>
    <t>Durante el primer trimestre se revisó, organizó y dispuso la información de los Planes de ordenamiento Territorial, en la plataforma Institucional "Colombia  OT”, correspondiente a 60 municipios de los departamentos de Bolívar, Boyacá, Casanare, Cauca, Córdoba, Cundinamarca, Guaviare, Huila, Meta, Nariño, Norte de Santander, Tolima, La Guajira, Quindío, Sucre, Tolima, Arauca, Amazonas, Antioquia, Atlántico, Chocó y Antioquia.</t>
  </si>
  <si>
    <t>Se verifica el registro con la actualización de los 60 municipios y el enlace para consultar el POT</t>
  </si>
  <si>
    <t xml:space="preserve">Se observa base de datos donde se realizó la revisión, organización y se dispuso la información de los Planes de ordenamiento Territorial, en la plataforma Institucional "Colombia OT”, para 60 municipio, dando cumplimiento a la meta programada para el primer trimestre del año 2022.  </t>
  </si>
  <si>
    <t xml:space="preserve">Indicador de oportunidad en respuesta mejorado </t>
  </si>
  <si>
    <t xml:space="preserve">Realizar el procesamiento oportuno de muestras en el tema de Quimica, Fisica, Mineralogia y Biologia en los tiempos establecidos para cada determinación. </t>
  </si>
  <si>
    <t>Informes de entrega de análisis de producto</t>
  </si>
  <si>
    <t>Oficina LNS</t>
  </si>
  <si>
    <t>Indicador de oportunidad de respuesta</t>
  </si>
  <si>
    <t>Durante el primer trimestre, se procesaron de manera oportuna el 70,17%  de los análisis solicitados. Así mismo, se gestionaron los procesos contractuales para la adquisición de materiales y el mantenimiento y calibración de los equipos para la atención oportuna de las solicitudes.</t>
  </si>
  <si>
    <t xml:space="preserve">De acuerdo con las evidencias cargadas se observa informe del indicador de oportunidad reflejado en el 70,17%, razón por la cual no se cumple con la meta._x000D_
_x000D_
</t>
  </si>
  <si>
    <t xml:space="preserve">Se evidencia informe correspondiente al primer trimestre del año 2022, donde se describe que se realizó el procesamiento oportuno de muestras en el tema de Química, Física, Mineralogía y Biología, avanzando en un 70,17%, observando que no se cumplió con la meta programada que es del 90%.  </t>
  </si>
  <si>
    <t>Mantener la Acreditación del Laboratorio Nacional de Suelos</t>
  </si>
  <si>
    <t>Mantener la acreditación del LNS a partir del control a nivel técnico de las determinaciones analíticas.</t>
  </si>
  <si>
    <t>Informes, reportes y/o certificaciones</t>
  </si>
  <si>
    <t>Mantenimiento de la acreditación del LNS.</t>
  </si>
  <si>
    <t xml:space="preserve">Durante el primer trimestre, se llevaron a cabo actividades asociadas al manejo integral de los residuos peligrosos, definición de las condiciones técnicas necesarias en la recolección de estos por un gestor externo, especializado y autorizado, se elaboró un diagnóstico para verificar el estado de la documentación insumo para la elaboración de un cronograma para la actualización de la misma, se realizó el seguimiento a las liberaciones del personal, se llevó a cabo el monitoreo y seguimiento a los métodos de referencia, se inició el proceso contractual para participar en las pruebas de evaluación de desempeño, y se verificaron instrumentos en el laboratorio (Micropipetas y Balanzas). </t>
  </si>
  <si>
    <t xml:space="preserve">De acuerdo con las evidencias cargadas se observa que en el LNS durante el primer trimestre se adelantaron actividades tendientes a mantener la acreditación del LNS. Se cumple con el entregable._x000D_
</t>
  </si>
  <si>
    <t xml:space="preserve">Al revisar las evidencias dispuestas por el área se observa un avance del 25% para el primer trimestre del año 2022, dando cumplimiento a la meta programada por medio de documentos como el diagnóstico para verificar el estado de la documentación, además del insumo para la elaboración de un cronograma y la actualización de la misma.  </t>
  </si>
  <si>
    <t>Servicio de análisis químicos, físicos, mineralógicos y biológicos de suelos</t>
  </si>
  <si>
    <t>Ampliación de la cobertura en la identificación de los suelos, geomorfología y capacidad agrológica a escalas más detalladas, sus usos y aplicaciones.</t>
  </si>
  <si>
    <t xml:space="preserve"> Fortalecimiento organizacional y simplificación de procesos </t>
  </si>
  <si>
    <t>Ejecutar análisis químico, físico, biológicos, mineralógicos y/o micro morfológicos de suelos</t>
  </si>
  <si>
    <t>Informes o reportes analíticos.</t>
  </si>
  <si>
    <t>Análisis químicos, físicos, mineralógicos y biológicos de suelos realizados</t>
  </si>
  <si>
    <t xml:space="preserve">Durante el primer trimestre se ejecutaron 15.715 analisis de los 5400 proyectados, estos corresponden a 12.978 al tema de Quimica, 855 al tema de fisica, 510 al tema de mineralogia y 1372 al tema de Biologia, este indicador es a demanda.  </t>
  </si>
  <si>
    <t xml:space="preserve">De acuerdo con las evidencias cargadas se observa que en el LNS durante el primer trimestre se ejecutaron 15.715 analisis de los 5400 proyectados. Se cumple con el entregable._x000D_
</t>
  </si>
  <si>
    <t xml:space="preserve">Se observa que para el primer trimestre del año 2022 se ejecutaron 15.715 análisis, realizados así: para el mes de enero se realizaron 1.871 análisis, en febrero 5.625 y para el mes de marzo 8.219 análisis, los cuales corresponden a 12.978 análisis para el tema de Química,  855 en el tema de física, 510 para mineralogía y 1.372 al tema de Biología.  Por lo anterior se da cumplimiento a la meta programada para el periodo evaluado.  </t>
  </si>
  <si>
    <t>Implementar políticas y acciones enfocadas en el fortalecimiento institucional y la arquitectura de procesos como pilar estratégico del Institucional</t>
  </si>
  <si>
    <t>Durante el primer trimestre, se realizó seguimiento al cumplimiento de los controles de los riesgos vía correo electrónico</t>
  </si>
  <si>
    <t xml:space="preserve">De acuerdo con las evidencias cargadas se observa que durante el primer trimestre se realizó seguimiento al cumplimiento de los controles de los riesgos en la herramienta Planigac. Se cumple con el entregable._x000D_
</t>
  </si>
  <si>
    <t xml:space="preserve">Se observan correos electrónicos del 28/03/2022 y del 07/04/2022 solicitando cargar las evidencias de los controles de riesgos para el primer trimestre del año 2022, adicional se observa matriz de seguimiento dando cumplimiento a los controles de los riesgos en la herramienta de PLANIGAC.  </t>
  </si>
  <si>
    <t>Durante el primer trimestre, no se llevó a cabo la  actualización del mapa de riesgos del proceso, ya que, está no se ha requerido por parte de la Oficina Asesora de Planeación.</t>
  </si>
  <si>
    <t xml:space="preserve">Sin meta programada para este trimestre del año 2022.  </t>
  </si>
  <si>
    <t>Actualización</t>
  </si>
  <si>
    <t>Durante el primer trimestre, se llevó a cabo la publicación del procedimiento de Disposición de información geográfica y se encuentra en revisión los procedimientos de Administración de equipos, Producción y actualización de cartografía básica, Validación y oficialización de información cartográfica y los instructivos que soportan la gestión del Laboratorio Nacional de suelos.</t>
  </si>
  <si>
    <t xml:space="preserve">De acuerdo con las evidencias cargadas se observa que el proceso realiza seguimiento a la actualización documental, sin embargo, no cumplió con la meta._x000D_
_x000D_
</t>
  </si>
  <si>
    <t xml:space="preserve">Se observa que, para el primer trimestre del año 2022, se realizó la publicación del procedimiento de disposición de información geográfica y se encuentra en revisión los procedimientos de Administración de equipos, Producción y actualización de cartografía básica, sin embargo, se cumplió el 10% de la meta programada de 50%, por lo anterior no se da cumplimiento a la meta para este periodo.  </t>
  </si>
  <si>
    <t>Esta actividad se programó a partir del tercer trimestre.</t>
  </si>
  <si>
    <t>Durante el primer trimestre no se presentaron productos no conformes</t>
  </si>
  <si>
    <t xml:space="preserve">De acuerdo con las evidencias cargadas se observa generaron el correo informando que no se presentaron productos no conformes. Se cumple con el entregable._x000D_
</t>
  </si>
  <si>
    <t xml:space="preserve">Se observa correo electrónico del 11/04/2022 informando que no se presentó Productos No Conformes durante el primer trimestre del año 2022.  </t>
  </si>
  <si>
    <t>Esta actividad se programó a partir del cuarto trimestre.</t>
  </si>
  <si>
    <t>Durante el primer trimestre, se avanzó en las actividades contempladas en el plan de acción anual correspondiente al proceso de Dirección d eGestión Geográfica el cual contempla los Subprocesos de Gestión Agrológica, Gestión Cartográfica, Gestión Geográfica y Gestión Geográfica.</t>
  </si>
  <si>
    <t xml:space="preserve">De acuerdo con las evidencias cargadas se observa durante el primer trimestre, se avanzó en las actividades contempladas en el plan de acción anual correspondiente al proceso de Dirección de Gestión Geográfica. Se cumple con el entregable._x000D_
</t>
  </si>
  <si>
    <t>De acuerdo a las evidencias suministradas por el área se observa que se ha realizado el avance a las actividades plasmadas en el Plan de Acción Anual para el proceso de Dirección de Gestión de Información Geográfica.</t>
  </si>
  <si>
    <t>GIG-1</t>
  </si>
  <si>
    <t>Posibilidad de pérdida Económica por solicitud o recibimiento de dádivas para generar lineamientos geográficos, certificados o  deslindes que no cumplan con la normatividad vigente,  estándares  o especificaciones técnicas para beneficio propio o de un tercero</t>
  </si>
  <si>
    <t>Diseño del proceso</t>
  </si>
  <si>
    <t>1. Falta de verificación del cumplimiento de normatividad vigente.
2. Falta de apropiación de principios y valores institucionales.
3. Concentración de actividades de elaboración y revisión de lineamientos geográficos y deslindes en una sola persona.
4. Incumplimiento de los puntos de control establecidos dentro de los procedimientos</t>
  </si>
  <si>
    <t>Posibilidad de pérdida Económica</t>
  </si>
  <si>
    <t>Los Coordinadores del GIT Estudios geográficos y ordenamiento territorial y GIT Fronteras y límites de entidades territoriales, durante el proceso de generación, y una vez finalizado, un estudio o investigación geográfica, acta e informe de deslindes, verifican el cumplimiento de normatividad y procedimientos vigentes por medio de reuniones, donde se analiza el producto final. En caso de encontrar inconsistencias con el cumplimiento, los Coordinadores de cada uno de los GIT solicitan a los responsables de cada proyecto el ajuste del documento.  
Evidencia: Registro o evidencia de asistencia a las reuniones y versiones de documentos con observaciones.</t>
  </si>
  <si>
    <t>Registro o evidencia de asistencia a las reuniones y versiones de documentos con observaciones.</t>
  </si>
  <si>
    <t>Durante el primer trimestre se lllevó a cabo la revisión de los documentos de estudio geográfico, acta e informe de deslindes.</t>
  </si>
  <si>
    <t xml:space="preserve">Se evidencia la revisión de documentos correspondientes a procesos de deslindes y estudios geográficos.  Dando cumplimiento al control.  </t>
  </si>
  <si>
    <t>GIG-2</t>
  </si>
  <si>
    <t>Posibilidad de pérdida Reputacional por manipulación y/o sustracción indebida de información  geográfica durante el proceso  previo a su publicación o presentación de resultados, para beneficio propio o de un tercero.</t>
  </si>
  <si>
    <t>1. Filtración y/o pérdida  de la información al momento de su envío físico o digital para revisión de pares temáticos.
2. Falta de apropiación de principios y valores institucionales
3. Deficiencias en el cumplimiento de los lineamientos y controles dados por el IGAC para el manejo de la información confidencial por parte de los funcionarios y contratistas
4. Deficiencias en la seguridad digital 
5. Cultura organizacional orientada a evitar las sanciones ante hechos de corrupción 
5. Falta de mecanismos para identificar la presentación riesgos de corrupción en la Entidad
6. Debilidades en la socialización de la normatividad, controles e instrumentos desarrollados por el IGAC para evitar hechos de corrupción</t>
  </si>
  <si>
    <t xml:space="preserve">El Técnico encargado de archivo del GIT Fronteras y límites de entidades territoriales verifica la restricción de permisos sobre el servidor NETAP de la Subdirección de Geografía y Cartografía, de manera que se cuente con un único acceso, sin tener posibilidades de edición. En caso de ser requerido, se solicita a través del GLPI la asignación de permisos para el acceso de acuerdo con las personas designadas por cada Coordinador. En caso de encontrar novedades o perfiles que no deban tener acceso, se debe indagar sobre la incidencia generada en GLPI para darle los privilegios de acceso, y se informa a la Subdirección de Geografía y Cartografía para que adelante la investigación dependiendo la situación.  
 Evidencias: Reporte de GLPI con la asignación de permisos al servidor NETAP y/o correos electrónicos remitidos (si aplica) </t>
  </si>
  <si>
    <t xml:space="preserve">Reporte de GLPI con la asignación de permisos al servidor NETAP y/o correos electrónicos remitidos (si aplica) </t>
  </si>
  <si>
    <t>Durante el primer trimestre se llevó a cabo la revisión de los permisos de acceso a la información de acuerdo con las necesidades.</t>
  </si>
  <si>
    <t xml:space="preserve">Se evidencia que los insumos soportados corresponden a incidencias colocadas por usuarios en la herramienta de GLPI y permisos de acceso a la información del área de acuerdo a la necesidad.  </t>
  </si>
  <si>
    <t>El Coordinador del GIT Estudios geográficos o el funcionario asignado , antes de la publicación de una investigación, revisa que no se haya hecho una publicación anterior de una parte o la totalidad de lo allí expuesto, buscándolo a través de páginas especiales. En caso de encontrar que ha habido alguna publicación con esa información y que su autor ha estado vinculado con la investigación del IGAC, se informa a la Oficina Asesora Jurídica (OAJ) para que se inicien los procesos a los que haya lugar.
Evidencia: Memorando o correo electrónico informando la situación (si aplica).</t>
  </si>
  <si>
    <t>Memorando o correo electrónico informando la situación, en caso de que haya lugar</t>
  </si>
  <si>
    <t>Durante el primer trimestre no se presentó ninguna situación asociada al control.</t>
  </si>
  <si>
    <t xml:space="preserve">No se programó meta para el primer trimestre del año.  </t>
  </si>
  <si>
    <t>no se presentaron situaciones en el periodo</t>
  </si>
  <si>
    <t>GIG-3</t>
  </si>
  <si>
    <t>Posibilidad de pérdida Reputacional por incumplimiento de la normatividad, estándares y/o procedimientos de información geográfica en la generación, actualización y publicación de metodologías, estudios e investigaciones geográficas, deslindes y de la delimitación de entidades territoriales</t>
  </si>
  <si>
    <t>Tecnología</t>
  </si>
  <si>
    <t>1. Desconocimiento de la normatividad vigente y estándares de producción de información geográfica en la generación, actualización y publicación de metodologías, estudios e investigaciones geográficas y de la delimitación de entidades territoriales.
2. Débil validación de la normatividad, estándares y procedimientos en los productos generados
3. Falta o desactualización de procedimientos para la generación, actualización y publicación de metodologías, estudios e investigaciones geográficas y de la delimitación de entidades territoriales</t>
  </si>
  <si>
    <t>Los Coordinadores del GIT Estudios geográficos y GIT de fronteras y limites de entidades territoriales , en cada etapa validan que el producto a generar esté acorde con la normatividad vigente, estándares y procedimientos, haciendo las observaciones sobre los documentos de investigación con control de cambios. En caso de que no se cumplan dichas especificaciones, el producto se devuelve al responsable para su ajuste. 
 Evidencia: Documentos de investigación versionados con control de cambios y/o correos electrónicos con la revisión del informe final de deslindes.</t>
  </si>
  <si>
    <t>Documentos de investigación versionados con control de cambios y/o correos electrónicos con la revisión del informe final de deslindes.</t>
  </si>
  <si>
    <t>El Coordinador  GIT de Estudios Geográficos y Ordenamiento Territorial, el Coordinador GIT de Fronteras y Limites de Entidades Territoriales , anualmente, o cada vez que se requiera, revisan que los procedimientos estén acorde a la normatividad y estándares vigentes. En caso de requerirse, se realiza la correspondiente actualización.
Evidencia: Correo electrónico que evidencia la realización de la revisión de los procedimientos, procedimientos actualizados cuando aplique y/o plan de trabajo para la actualización de documentos</t>
  </si>
  <si>
    <t>Correo electrónico que evidencia la realización de la revisión de los procedimientos, procedimientos actualizados cuando aplique y/o plan de trabajo para la actualización de documentos</t>
  </si>
  <si>
    <t>Durante el primer trimestre se llevó a cabo la revisión de la propuesta de resolución sobre la reglamentación del trámite de deslinde, la cual se encuentra en etapa de revisión técnica y complemento de la parte juridica.</t>
  </si>
  <si>
    <t xml:space="preserve">Se observan borrador de la resolución “Por la cual se actualiza la reglamentación técnica del Decreto 1170 de 2015 en su artículo 2.2.2.4.14 y se fijan los aspectos técnicos del trámite general de la diligencia de deslinde y amojonamiento”, la cual se encuentra en revisión por parte jurídica.  </t>
  </si>
  <si>
    <t>se revisa el proyecto de resolucion cumple con el producto esperado</t>
  </si>
  <si>
    <t>GIG-4</t>
  </si>
  <si>
    <t>Posibilidad de pérdida Reputacional por incumplimiento en los tiempos programados para la generación, actualización y publicación de metodologías, estudios e investigaciones geográficas, deslindes y delimitación de las entidades territoriales.</t>
  </si>
  <si>
    <t>1. Deficiencias en la planeación de los productos y en el seguimiento al plan de acción anual.
2. Insuficiente personal profesionalizado para la generación de metodologías, estudios e investigaciones geográficas, deslindes y delimitación de las entidades territoriales.
3. Falta de asignación de recursos económicos para la generación de los proyectos y la  publicación  de metodologías, estudios e investigaciones geográficas y delimitación de las entidades territoriales.
4. Falta de los recursos tecnológicos ( Hardware y Software) y algunos existentes se encuentran obsoletos o dañados para el desarrollo de las actividades propias de los estudios e investigaciones geográficas y delimitación de las entidades territoriales.
5. Demoras en los procesos administrativos que apoyan el desarrollo de las actividades técnicas.
6. Demoras para la aprobación o autorización de productos por parte de entes externos</t>
  </si>
  <si>
    <t>Los Coordinadores del GIT Estudios geográficos y ordenamiento territorial y GIT Fronteras y limites de entidades territoriales realizan el seguimiento mensual de los productos del plan de acción y del proyecto de inversión, reportando los avances en las herramientas dispuestas para este fin. En caso de observar actividades que no se han cumplido, se justifican los motivos de atraso y se informa a la Subdirección de geografía y cartografía. 
Evidencia: Herramientas para el seguimiento del plan de acción y proyectos de inversión, y/o correo electrónico enviando con el seguimiento.</t>
  </si>
  <si>
    <t>Herramientas para el seguimiento del plan de acción y proyectos de inversión, y/o correo electrónico enviando con el seguimiento.</t>
  </si>
  <si>
    <t>Durante el primer trimestre, se llevó a cabo el seguimiento al Plan de Acción Anual.</t>
  </si>
  <si>
    <t xml:space="preserve">Se evidencia como soportes, el seguimiento al cumplimiento al Plan de Acción Anual el cual se adelante a través de la herramienta PLANIGAC.  </t>
  </si>
  <si>
    <t xml:space="preserve">Los Coordinadores del GIT Estudios geográficos y ordenamiento territorial y GIT Fronteras y limites de entidades territoriales revisan la disponibilidad de personal, así como otros recursos necesarios para estimar las necesidades con base en el presupuesto asignado. En caso de que el personal existente sea insuficiente, o no sea el requerido, se solicitará la asignación del personal a la Subdirectora de Geografía y Cartografía, sujetos a disponibilidad de presupuesto asignados a cada GIT. 
Evidencias: Plan anual de adquisiciones con las necesidades de personal y demás recursos necesarios y correo electrónico enviando el plan </t>
  </si>
  <si>
    <t xml:space="preserve">Plan anual de adquisiciones con las necesidades de personal y demás recursos necesarios y correo electrónico enviando el plan </t>
  </si>
  <si>
    <t>Durante el primer trimestre no se requirió ajuste al Plan Anual de adquisiciones.</t>
  </si>
  <si>
    <t xml:space="preserve">No se programó meta para el primer trimestre del año 2022.  </t>
  </si>
  <si>
    <t>se revisa la evidencia cargada en el drive, plan anual de adquisiciones, cumple con el producto esperado</t>
  </si>
  <si>
    <t>GIG-5</t>
  </si>
  <si>
    <t>Posibilidad de pérdida Reputacional por inoportunidad en la entrega y publicación de la información geodésica a los usuarios</t>
  </si>
  <si>
    <t>1. No disposición oportuna de pasajes aéreos, vehículos y viáticos para el desarrollo del mantenimiento correctivo y preventivo y la recuperación de datos de las estaciones.
2. Falla en la comunicación de los servidores de la oficina de informática, líneas telefónicas e internet.
3. Presupuesto insuficiente para la reparación o mantenimiento de estaciones dañadas o fallas de equipos, así como para la adquisición y calibración de equipos geodésicos y topográficos.
4. Planta de personal de geodestas insuficiente para realizar visitas de mantenimiento preventivo y correctivo, así como recolección y publicación de la información.
5. Desconexión de las estaciones geodésicas por desconocimiento de las instituciones en donde se encuentran instaladas o por falta de fluido eléctrico</t>
  </si>
  <si>
    <t>El Profesional responsable de la red MAGNA-ECO monitorea todos los días el funcionamiento de las estaciones, descargando los archivos que proporciona cada una el día anterior (o el acumulado si se realiza teniendo en cuenta el fin de semana) y corroborando que la información este completa y sin errores.  En caso de no recibir información de alguna de las estaciones o se encuentran errores en los archivos descargados, se realiza contacto con la entidad donde se encuentra la estación para su conexión y se programará visita de mantenimiento.
 Evidencia: Matriz de seguimiento a la Red MAGNA-ECO</t>
  </si>
  <si>
    <t>Matriz de seguimiento a la Red MAGNA-ECO</t>
  </si>
  <si>
    <t>Durante el primer trimestre, se llevó a cabo el monitoreo al funcionamiento de las estaciones geodésicas.</t>
  </si>
  <si>
    <t xml:space="preserve">Para el cumplimiento de esta acción se observan como insumos las matrices de seguimiento de la Red Magna ECO, correspondiente a los meses de enero, marzo y abril año 2022., observando que se generaron 4.469 rinex.  </t>
  </si>
  <si>
    <t>El Profesional encargado de proyectos de red pasiva en el GIT Gestión Geodésica realiza seguimiento quincenal a las solicitudes de cálculos de puntos geodésicos para red pasiva, proyectos cartográficos y de fronteras, con el propósito de llevar control de las fechas de las solicitudes, para lo cual diligencia la información requerida en el formato Seguimiento de cálculos geodésicos. En caso de encontrar solicitudes no finalizadas, indaga y ayuda a solucionar los posibles inconvenientes junto con los funcionarios que realizan el cálculo.
 Evidencia: Registro del formato 'Seguimiento de cálculos geodésicos'.</t>
  </si>
  <si>
    <t>Registro del formato 'Seguimiento de cálculos geodésicos'</t>
  </si>
  <si>
    <t>Durante el primer trimestre, se realizó el seguimiento quincenal a las solicitudes de cálculos de puntos geodésicos para red pasiva.</t>
  </si>
  <si>
    <t xml:space="preserve">Se observan documentos correspondientes a reportes a las solicitudes de cálculo de puntos geodésicos para la red pasiva, se recomienda verificar la información cargada al drive de forma que todos los documentos dispuestos se encuentren cargados de forma completa y abran, con el fin de poder realizar el proceso de evaluación de una forma efectiva.  </t>
  </si>
  <si>
    <t>El Profesional responsable de la red MAGNA-ECO del GIT Gestión Geodésica constata todos los días hábiles que el usuario tenga acceso a la información publicada en la página web realizando una simulación como usuario.  En caso de que no se pueda acceder a la información publicada en datos abiertos, el profesional del GIT Gestión Geodésica reporta a través de la herramienta GLPI a la Oficina de Informática y Telecomunicaciones la falla para restablecer el acceso a los datos, y se diligencia la matriz de control de novedades para llevar el registro mensual de las incidencias presentadas. Si se ha recibido solicitud de información por parte del usuario, se envía por cualquier medio.
 Evidencia: Incidencia en GLPI sobre el reporte de la falla dirigido a la Oficina de Informática y Telecomunicaciones y/o matriz de control de novedades mensual</t>
  </si>
  <si>
    <t xml:space="preserve"> Incidencia en GLPI sobre el reporte de la falla dirigido a la Oficina de Informática y Telecomunicaciones y/o matriz de control de novedades mensual</t>
  </si>
  <si>
    <t>Durante el primer trimestre, se llevó a cabo la revisión de que el usuario tuviera acceso a la información publicada en la página web.</t>
  </si>
  <si>
    <t xml:space="preserve">Se observa como soporte la matriz del mantenimiento virtual con la descripción de la acción ejecutada para el primer trimestre del año 2022, adicional GLPI del 14/02/2022 solicitando la habilitación de puertos para uso de la llave Magnet Tools, la cual es fundamental para el procesamiento de información geodésica, para 2 equipos a cargo de contratistas.  </t>
  </si>
  <si>
    <t>GIG-6</t>
  </si>
  <si>
    <t>Posibilidad de pérdida Reputacional por incumplimiento de estándares de calidad nacionales e internacionales en la generación de información geodésica</t>
  </si>
  <si>
    <t>1. Falta de revisión de calidad de resultados que cumplan con los estándares establecidos.
2. Falla en los equipos de toma de datos, generadores de información utilizada como insumo para la generación de datos geodésicos.
3. Ejecución inadecuada de los procesos de cálculo establecidos por el IGAC y entidades externas.
4. Falla en los software de procesamiento utilizados para el cálculo de información geodésica.
5. Desconfiguración de los módulos del software de procesamiento y ajustes generando valores atípicos.</t>
  </si>
  <si>
    <t>El Coordinador del GIT Gestión Geodésica  mensualmente revisa el cálculo de coordenadas o datos geodésicos comprobando que se cumplan todas las etapas del procedimiento y que genere resultados de  forma correcta; en caso de detectar un incumplimiento, se comunica con el responsable del procesamiento para que se realicen las acciones a las que haya lugar y así rehacer el cálculo. 
Evidencia: Archivo de estaciones procesadas CP IGA Bernese 5.2 con el nombre y cargo de la persona que realizó la revisión del cálculo de las coordenadas, y/o correo electrónico como evidencia de la comunicación de las inconformidades del cálculo y su corrección (si aplica).</t>
  </si>
  <si>
    <t xml:space="preserve">Archivo de estaciones procesadas CP IGA Bernese 5.2 con el nombre y cargo de la persona que realizó la revisión del cálculo de las coordenadas, y/o correo electrónico como evidencia de la comunicación de las inconformidades del cálculo y su corrección (si aplica). </t>
  </si>
  <si>
    <t>Durante el primer trimestre, se llevó a cabo la revisión mensual del cálculo de coordenadas o datos geodpesicos.</t>
  </si>
  <si>
    <t>El Funcionario responsable del centro de procesamiento IGA revisa semanalmente las soluciones de coordenadas, evaluando que los parámetros de procesamiento generados por el BPE de Bernese se encuentren dentro de los rangos permitidos, en caso de no cumplir algún parámetro se revisa nuevamente la configuración de la campaña de cálculo y se aplican los ajustes pertinentes.  
Evidencia: Reporte semanal de los parámetros de ejecución generados por el BPE de Bernese</t>
  </si>
  <si>
    <t>Reporte semanal de los parámetros de ejecución generados por el BPE de Bernese</t>
  </si>
  <si>
    <t>Durante el primer trimestre, se llevó a cabo la revisión semanal del cálculo de coordenadas.</t>
  </si>
  <si>
    <t xml:space="preserve">Se observa en el documento soporte que se procesaron y dispusieron las coordenadas de estaciones activas del centro de procesamiento IGA del Sistema de Referencia Geocéntrico para las Américas (SIRGAS), obteniendo para el primer trimestre del año 13 semanas procesadas correspondientes a 2188 – 2200.  </t>
  </si>
  <si>
    <t>El Funcionario responsable en el GIT Gestión Geodésica verifica que el equipo se encuentre operando correctamente antes de su salida a campo y previo a la instalación o utilización del mismo, cada vez que sea requerido, para lo cual revisa todos los parámetros de operación de los equipos de las Redes MAGNA-ECO, Red Pasiva y Nivelación Geodésica, registrando en el formato de revisión de equipos esta verificación. Si el equipo no opera correctamente, se programa su mantenimiento.
Evidencia: Formato de revisión de equipos</t>
  </si>
  <si>
    <t>Formato de revisión de equipos</t>
  </si>
  <si>
    <t>Durante el prime trimestre, se llevó a cabo la verificación de los equipos.</t>
  </si>
  <si>
    <t xml:space="preserve">Se evidencian documentos sobre la verificación de equipos e instrumentos auxiliares geodésicos y topográficos, correspondiente al primer trimestre del año 2022.  </t>
  </si>
  <si>
    <t>GIG-7</t>
  </si>
  <si>
    <t>Posibilidad de pérdida Reputacional por solicitud o recepción de dádivas con el objetivo de agilizar o retrasar la entrega de un dato geodésico para beneficio propio o de un tercero</t>
  </si>
  <si>
    <t>1. Falta de apropiación de valores institucionales.
2. Falta de verificación del cumplimiento de normatividad vigente, estándares o especificaciones técnicas.
3. Recibimiento de solicitudes del usuario de manera  directa por parte de los funcionarios o contratistas de Gestión Geodésica
4. Publicación inoportuna de los datos geodésicos en la página web</t>
  </si>
  <si>
    <t>El Coordinador del GIT Gestión Geodésica mensualmente realiza seguimiento a los tiempos para el reporte de la publicación de la información geodésica en la página web. En caso de que se encuentren retrasos, se investiga el motivo, y de encontrarse que se trata para beneficio de un particular se informa la situación a la Oficina de Control Disciplinario para iniciar el proceso pertinente.   
Evidencia: Reporte del seguimiento mensual a los tiempos de la información publicada en la página web  y/o comunicación realizada a la Oficina de Control Disciplinario (Si aplica el caso).</t>
  </si>
  <si>
    <t xml:space="preserve"> Reporte del seguimiento mensual a los tiempos de la información publicada en la página web  y/o comunicación realizada a la Oficina de Control Disciplinario (Si aplica el caso)</t>
  </si>
  <si>
    <t>Durante el primer trimestre, se realizó el seguimiento a los tiempos para el reporte de la publicación de la información geodésica en la página web.</t>
  </si>
  <si>
    <t xml:space="preserve">Se valida el informe reporte de riesgos, donde se describen las actividades realizadas por el área responsable para el primer trimestre del año.  Adicional se observan los documentos sobre la publicación de rinex para los meses de (enero, febrero y marzo), donde se procesaron y dispusieron 4.469 archivo rinex.  </t>
  </si>
  <si>
    <t>GIG-8</t>
  </si>
  <si>
    <t xml:space="preserve">Posibilidad de pérdida Económica y Reputacional por incumplimiento de las especificaciones y estándares de producción cartográfica </t>
  </si>
  <si>
    <t>1. Alta rotación de personal que genera pérdida de recurso humano con conocimiento y experticia en los procesos.
2. Desconocimiento por parte del equipo técnico de las especificaciones y estándares de producción o del marco de la infraestructura de datos espaciales ICDE
3. Insuficiente comunicación y socialización de los procesos cartográficos y metodologías de trabajo.
4. Falta de verificación del cumplimiento de normatividad vigente, estándares o especificaciones técnicas durante las diferentes etapas del proceso de producción de información cartográfica básica
5. Daño de los equipos tecnológicos especializados para la producción cartográfica.
6. Falta o insuficiente mantenimiento y/o calibración de equipos de oficina y de campo (topográficos y estaciones de trabajo)
7. Fallas u obsolescencia de la cámara aérea digital
8. Insuficiente software especializado
9. Los datos recopilados durante los trabajos realizados en campo, en algunas ocasiones no cumplen las especificaciones técnicas.
10. Inadecuada capacidad de la infraestructura tecnológica para la producción cartográfica
11. Revisión de los productos cartográficos sin la metodología adecuada para determinar el cumplimiento de los estándares o especificaciones técnicas
12. Débil revisión de la aplicación de los lineamientos de la ICDE durante el proceso de producción cartográfica.</t>
  </si>
  <si>
    <t>El responsable de la administración de los equipos,
 antes y después de la comisión realiza verificación de equipos para control terrestre y clasificación de campo para realizar el trabajo asignado llevando a cabo pruebas de funcionamiento. En caso de encontrar fallas en los equipos, los reporta al responsable del almacén para que actualice el listado sobre el estado operativo de los equipos y se programe su revisión y mantenimiento respectivo.
Evidencia: Formato con el registro de Verificación de equipos e instrumentos auxiliares geodésicos y topográficos.</t>
  </si>
  <si>
    <t>Formato con el registro de Verificación de equipos e instrumentos auxiliares geodésicos y topográficos.</t>
  </si>
  <si>
    <t>El Líder de la Producción Cartográfica , en cada etapa de elaboración del producto cartográfico, verifica el cumplimiento de especificaciones y estándares de producción de la etapa anterior, registrando las observaciones en los formatos de listas de chequeo o de aseguramiento de la calidad. En caso de encontrar algún incumplimiento, informa al Profesional Líder de la producción cartográfica para que se tomen las acciones pertinentes. 
Evidencias: Formatos de listas de chequeo o de aseguramiento de la calidad</t>
  </si>
  <si>
    <t>Formatos de listas de chequeo o de aseguramiento de la calidad</t>
  </si>
  <si>
    <t>Durante el primer trimestre, se llevó a cabo la verificación del cumplimiento de especificaciones y estándares de producción.</t>
  </si>
  <si>
    <t xml:space="preserve">Se observan los documentos correspondientes a la verificación del cumplimiento de especificaciones y estándares de producción, para el primer trimestre del año 2022.  </t>
  </si>
  <si>
    <t>El Profesional líder en validación de productos cartográficos, en cada proyecto realiza el seguimiento y control a los elementos de calidad establecidos en las especificaciones técnicas vigentes, mediante muestreo y verificación del cumplimiento de las mismas en los productos finales establecidos. En caso de presentarse no conformidades se genera un reporte para definir los tipos de ajuste a realizar si los hay, realizando la respectiva devolución hasta que cumpla con los parámetros de calidad.  
Evidencia: Informe de aprobación o rechazo del producto cartográfico</t>
  </si>
  <si>
    <t xml:space="preserve"> Informe de aprobación o rechazo del producto cartográfico</t>
  </si>
  <si>
    <t>Durante el primer trimestre, se llevó a caboel el seguimiento y control a los elementos de calidad establecidos en las especificaciones técnicas vigentes.</t>
  </si>
  <si>
    <t xml:space="preserve">Se observan seis (6) documentos correspondientes a validación de base de datos para el municipio El Encanto – Amazonas, reporte de validación base de datos vectorial (Puerto Nariño, El Carmen de Bolívar), informe de validación ortoimagen del municipio o zona Arroyo Grande, Puerto Alegría y La Tebaida).  </t>
  </si>
  <si>
    <t>GIG-9</t>
  </si>
  <si>
    <t>Posibilidad de pérdida Reputacional por incumplimiento de los tiempos programados para la atención de requerimientos de usuarios internos y externos en la producción, actualización y disposición de información cartográfica básica</t>
  </si>
  <si>
    <t>1. Orden público que limita el acceso a las zonas en el trabajo en campo.
2. Condiciones climatológicas adversas.
3. Eventos externos que impiden realizar la producción o actualización de la información cartográfica.
4. Fallas en los equipos usados
5. Planeación inadecuada
6. Demoras en la actualización de software y hardware 
7. Insuficiente software licenciado.
8. Demoras en los procesos de contratación de personal.
9. Problemas en la consecución de insumos para la producción cartográfica</t>
  </si>
  <si>
    <t>El Funcionario o contratista del GIT de Producción Cartográfica  verifica las condiciones de orden público en la zona de trabajo, comunicándose con las autoridades civiles y militares del lugar, y gestiona los permisos o autorizaciones con esas autoridades. En caso de no obtener los permisos se reporta al  profesional encargado del GIT de Producción Cartográfica para posponer la comisión de campo hasta que las condiciones de seguridad sean las adecuadas, solicitando prórrogas con los usuarios externos 
Evidencia: Correos electrónicos remitidos a las autoridades civiles y militares del lugar, documentos de autoridades civiles y militares (cuando aplique) y/o prórrogas al contrato (cuando aplique).</t>
  </si>
  <si>
    <t>Correos electrónicos remitidos a las autoridades civiles y militares del lugar, documentos de autoridades civiles y militares (cuando aplique) y/o prórrogas al contrato (cuando aplique).</t>
  </si>
  <si>
    <t>Durante el primer trimestre, se verificaron las condiciones de orden público en la zona de trabajo, comunicándose con las autoridades civiles y militares del lugar.</t>
  </si>
  <si>
    <t xml:space="preserve">Para el cumplimiento de este control se observan los memorandos enviados a las diferentes entidades informando sobre los trabajos de Fotocontrol, aerofotografías y exploración para cartografía básica que se realizaron durante el primer trimestre del año 2022.  </t>
  </si>
  <si>
    <t xml:space="preserve">El Coordinador del GIT de Producción Cartográfica realiza seguimiento y control periódico a los cronogramas de trabajo y estándares de producción, indagando con los líderes de las etapas del proceso de producción a través de mesas de trabajo, los inconvenientes presentados o retrasos en las actividades. En caso de identificarse retrasos en la programación se definen los correctivos que se deben tomar para cumplir con la meta. 
Evidencia: Actas de reunión, correos electrónicos, grabaciones de reunión u otro material soporte de las mesas de trabajo realizadas. </t>
  </si>
  <si>
    <t xml:space="preserve">Actas de reunión, correos electrónicos, grabaciones de reunión u otro material soporte de las mesas de trabajo realizadas. </t>
  </si>
  <si>
    <t>Durante el primer trimestre, se llevó a cabo el seguimiento al proceso de producción.</t>
  </si>
  <si>
    <t xml:space="preserve">Se evidencian actas de reunión del 09/03/2022, 4/03/2022, 24/03/2022, donde se realizaron mesas de trabajo con el grupo, describiendo avances en las actividades y plasmando compromisos.  </t>
  </si>
  <si>
    <t>GIG-10</t>
  </si>
  <si>
    <t>Posibilidad de pérdida Reputacional por recibir dádivas para alterar u omitir información en las diferentes etapas del proceso de producción cartográfica básica para beneficio propio o de un particular.</t>
  </si>
  <si>
    <t>1. Falta de verificación del cumplimiento de normatividad vigente, estándares o especificaciones técnicas durante las diferentes etapas del proceso de producción de información cartográfica básica.
2. Falta de apropiación de valores éticos 
3. Falta de control en el manejo de la información
4. Acceso no autorizado a recursos tecnológicos y sistemas de información del proceso cartográfico
5. Tráfico de influencias y/o amiguismos</t>
  </si>
  <si>
    <t>El Coordinador del GIT perteneciente a la Subdirección de Geografía y Cartografía mínimo una vez al año verifica los roles de los usuarios en el aplicativo GEOCARTO, el acceso a las carpetas en los servidores y la restricción de dispositivos externos, conforme a las funciones y responsabilidades que tiene cada funcionario o contratista; y reporta al GIT de Administración de la información geodésica, cartográfica y geográfica a través de correo electrónico. En caso de encontrar diferencias, solicita el cambio respectivo.
Evidencia: Correo electrónico informando los resultados de la verificación de roles y usuarios.</t>
  </si>
  <si>
    <t>Correo electrónico informando los resultados de la verificación de roles y usuarios</t>
  </si>
  <si>
    <t>Durante el primer trimestre se verificaron los permisos de acceso a la infomración requerida de acuerdo con las necesidades.</t>
  </si>
  <si>
    <t xml:space="preserve">Se observan los documentos donde se solicitaron los permisos  para acceso de información requerida para el cumplimiento de las actividades para diferentes contratistas.  </t>
  </si>
  <si>
    <t>El Coordinador del GIT o su delegado perteneciente a la Subdirección de Geografía y Cartografía , cada vez que se registra una solicitud en GEOCARTO, debe revisar la solicitud de productos para usuarios y aprobarla a través de este software, corroborando su pertinencia. En caso de encontrar una solicitud de una información que no se requiera para el trabajo a realizar, la rechaza a través de GEOCARTO.  
Evidencia: Pantallazo y/o listado de las solicitudes del sistema GEOCARTO aprobadas.</t>
  </si>
  <si>
    <t>Pantallazo y/o listado de las solicitudes del sistema GEOCARTO aprobadas.</t>
  </si>
  <si>
    <t xml:space="preserve">Durante el primer trimestre, se llevó a cabo el registro y seguimiento de las solicitudes. </t>
  </si>
  <si>
    <t xml:space="preserve">Se evidencia el reporte de solicitudes recibidas en GEOCARTO correspondiente al primer trimestre del año, en total 320 solicitudes, de las cuales se entregaron 139, en trámite se encuentra 1, y en procesa de firma 45, el restante se encuentra sin respuesta.  </t>
  </si>
  <si>
    <t>GIG-11</t>
  </si>
  <si>
    <t>Posibilidad de pérdida Reputacional por incumplimiento en la elaboración de los productos programados en el proceso de Gestión Agrológica</t>
  </si>
  <si>
    <t>1. Insuficiencia y recortes en el presupuesto asignado.
2. Entrega de productos supeditados al suministro de insumos por parte de terceros lo que dificulta la entrega de los mismos.
3. Problemas de orden público a nivel nacional que pueden afectar las actividades de campo.
4. Planeación inadecuada de las actividades de los estudios agrológicos.
5. Aplicación parcial de los documentos del SGI</t>
  </si>
  <si>
    <t xml:space="preserve"> El Subdirector de Agrología realiza seguimiento trimestral al reporte y análisis de las metas e indicadores en los Comités de Coordinación, con el fin de verificar el cumplimiento en la generación de los productos programados por el proceso de Gestión Agrológica. En caso de que se detecten desviaciones se analizan las causas y se determinan las acciones que deben adelantar los responsables.
Evidencia: Reporte del seguimiento de metas e indicadores y acciones evidenciados en el acta del Comité de Coordinación y registro de asistencia.</t>
  </si>
  <si>
    <t>Reporte del seguimiento de metas e indicadores y acciones evidenciados en el acta del Comité de Coordinación y registro de asistencia.</t>
  </si>
  <si>
    <t>Durante el periodo se realizaron reuniones por cada uno de los proyectos que se están desarrollando en la Subdirección como son Áreas Homogéneas de Tierras y Potencial de Uso, CVC, Magdalena, Cobertura de Suelos, Geomorfología, Mapa Nacional de Suelos, como se evidencia en las actas de reuniones adjuntas.</t>
  </si>
  <si>
    <t xml:space="preserve">Se observan reuniones realizadas los días (01/02/2022, 02/02/2022, 09/02/2022, 15/02/2022, 17/02/2022, 21/02/2022, 22/02/2022, 23/02/2022, 24/02/2022, 28/02/2022, 02/03/2022, 07/03/2022, 09/03/2022, 10/03/2022, 15/03/2022, 22/03/2022, 23/03/2022, 28/03/2022, 29/03/2022 y 31/03/2022), donde se realiza el seguimiento para cada uno de los proyectos desarrollados por el área.  </t>
  </si>
  <si>
    <t xml:space="preserve">De acuerdo con las evidencias cargadas se observa que durante el primer trimestre o se realizaron reuniones por cada uno de los proyectos que se están desarrollando en la Subdirección . Se cumple con el entregable._x000D_
</t>
  </si>
  <si>
    <t>GIG-12</t>
  </si>
  <si>
    <t>Posibilidad de pérdida Reputacional por calidad deficiente de los productos generados por la Gestión Agrológica</t>
  </si>
  <si>
    <t>1. Deficiencia en la información básica para realizar estudios agrológicos.
2. Incumplimiento de los estándares de producción de información geográfica
3. Ausencia de controles de calidad en las diferentes etapas del proceso
4. Deficiencia o inexistencia en la información básica para realizar estudios agrológicos
5. Aplicación parcial de la documentación del SGI
6. Problemas de orden público a nivel nacional que pueden afectar las actividades de campo.</t>
  </si>
  <si>
    <t xml:space="preserve">El Facilitador del Sistema de Gestión Integrado (SGI) o el Profesional de apoyo al SGI en el Laboratorio nacional de Suelos realiza el seguimiento al cumplimiento de la documentación del SGI, formatos y sus controles, como mínimo una vez cada dos meses, lo cual se debe hacer a través de la aplicación de listas de chequeo que permitan evaluar el cumplimiento del paso a paso para generar los productos de la Subdirección. En caso de que se encuentre una desviación o desconocimiento en el procedimiento para generar los productos por alguno de los servidores públicos, se procederá a hacer una reinducción del proceso o se cambiará de actividad. 
Evidencia: Listas de chequeo diligenciadas, la actualización de la documentación según aplique y soportes de la reinducción o cambio de actividad (si aplica). </t>
  </si>
  <si>
    <t xml:space="preserve">Listas de chequeo diligenciadas, la actualización de la documentación según aplique y soportes de la reinducción o cambio de actividad (si aplica). </t>
  </si>
  <si>
    <t>Se aplicaron listas de chequeo con el fin de realizar seguimiento al cumplimiento de la documentación oficializada para el Laboratorio Nacional de Suelos, para este periodo a las determinaciones Capacidad de Intercambio Catiónico, Textura de suelo y Conductividad Hidráulica.</t>
  </si>
  <si>
    <t xml:space="preserve">Se observan tres (3) lista de chequeo para instalaciones y/o determinación analítica realizadas los días (28/01/2022, 02/25/2022 y 15/03/2022), para la Capacidad de intercambio Catiónico método acetato de amonio 1 m, PH 7.0, para textura del suelo y para determinación de la conductividad hidráulica respectivamente.  </t>
  </si>
  <si>
    <t>Los Profesionales asignados de cada proyecto o convenio en la Subdirección de Agrología aplican los controles de calidad establecidos en el proceso de Gestión Agrológica, reportando mensualmente el estado de los proyectos o convenios, con el propósito de verificar que se cumplen todos los parámetros establecidos en cada etapa del proceso. En caso de encontrar desviaciones se regresa a la etapa anterior para su corrección o se realizan reprocesos.  
Evidencia: Reporte mensual del estado de los proyectos o convenios y/o evidencias de reprocesos según aplique.</t>
  </si>
  <si>
    <t>Reporte mensual del estado de los proyectos o convenios y/o evidencias de reprocesos según aplique.</t>
  </si>
  <si>
    <t>Se revisó el cumplimiento de los controles de cada uno de los proyectos que desarrolla la Subdirección, frente a su avance, lo cual se evidencia en el informe por proyecto.</t>
  </si>
  <si>
    <t xml:space="preserve">Se evidencian como insumos informes correspondientes a los meses de enero, febrero y marzo del presente año, donde se describe el seguimiento y avances realizados para cada proyecto desarrollado.  </t>
  </si>
  <si>
    <t xml:space="preserve">De acuerdo con las evidencias cargadas se observa que se aplicaron listas de chequeo a las determinaciones Capacidad de Intercambio Catiónico, Textura de suelo y Conductividad Hidráulica en el LNS. Se cumple con el entregable._x000D_
</t>
  </si>
  <si>
    <t xml:space="preserve">De acuerdo con las evidencias cargadas se observan reportes mensuales del estado de los proyectos. Se cumple con el entregable._x000D_
</t>
  </si>
  <si>
    <t>GIG-13</t>
  </si>
  <si>
    <t>Posibilidad de pérdida Económica  por pérdida de la muestra de suelos</t>
  </si>
  <si>
    <t>1. Aplicación parcial de los procedimientos y demás documentos del SGI relacionados con el manejo de la muestra en el LNS.
2. Inadecuada manipulación, almacenamiento y transporte de la muestra
3. Inadecuada rotulación de la muestra
4. Incumplimiento por parte de la empresa de mensajería en el transporte de las muestras</t>
  </si>
  <si>
    <t>El Profesional en el GIT de Gestión de Suelos y Aplicaciones Agrológicas (Profesional Edafólogo) , cada vez que se requiera, envía las muestras de las comisiones de campo al Laboratorio Nacional de Suelos (LNS). Posteriormente, el Profesional Edafólogo de enlace realiza el control y seguimiento al comparar el formato de solicitud de muestras cliente interno con las muestras que realmente llegan al laboratorio. En caso de encontrar inconsistencias lleva a cabo el seguimiento respectivo hasta encontrar la razón del desvío de las muestras, y en caso de ser necesario solicita el envío de una nueva muestra.
Evidencias: Formato Control de envío y recepción de muestras, planillas del correo certificado y soportes del seguimiento o solicitud de una nueva muestra (si aplica).</t>
  </si>
  <si>
    <t>Formato Control de envío y recepción de muestras, planillas del correo certificado y soportes del seguimiento o solicitud de una nueva muestra (si aplica).</t>
  </si>
  <si>
    <t>Para el periodo comprendido entre enero y marzo no se manejaron muestras para ninguno de los proyectos de la Subdirección.</t>
  </si>
  <si>
    <t>El Profesional de apoyo al SGI en el  Laboratorio Nacional de Suelos una vez cada dos meses realiza el seguimiento a la aplicación de los procedimientos asociados a la manipulación, almacenamiento, preparación, transporte y codificación de las muestras en el LNS, a través de la aplicación de una lista de chequeo. En caso de encontrar desviaciones realiza una reinducción en puesto de trabajo.  
Evidencia: Listas de chequeo aplicadas y/o soportes de la reinducción (si aplica)</t>
  </si>
  <si>
    <t>Listas de chequeo aplicadas y/o soportes de la reinducción (si aplica)</t>
  </si>
  <si>
    <t>El seguimiento al cumplimiento de los procedimientos de la identificación, preparación y distribución se llevó a cabo mediante la aplicación de listas de chequeo a los dos (2) servidores públicos que se encuentran en el tema de preparación en el Laboratorio Nacional de Suelos.</t>
  </si>
  <si>
    <t xml:space="preserve">De acuerdo con las evidencias cargadas se observa que el LNS realizó seguimiento al cumplimiento de los procedimientos de la identificación, preparación y distribución que se llevó a cabo mediante la aplicación de listas de chequeo, realizadas los días 28/01/2022, 23/02/2022, 14/03/2022 y del 15/03/2022, dando cumplimiento al control.  </t>
  </si>
  <si>
    <t xml:space="preserve">De acuerdo con las evidencias cargadas se observa que el LNS realizó seguimiento al cumplimiento de los procedimientos de la identificación, preparación y distribución que se llevó a cabo mediante la aplicación de listas de chequeo. Se cumple con el entregable._x000D_
</t>
  </si>
  <si>
    <t>GIG-14</t>
  </si>
  <si>
    <t>Posibilidad de pérdida Economica y Reputacional por posibilidad de la manipulación de la información o en el manejo de las muestras del LNS y/o alteración de los resultados de los productos agrológicos para beneficio propio o de un tercero</t>
  </si>
  <si>
    <t>Responsables del proceso</t>
  </si>
  <si>
    <t>1. Presencia de intereses particulares o conflicto de intereses por la destinación del uso del suelo.
2. Debilidades en los procesos de apropiación de valores institucionales
3.Presiones generadas por las relaciones del personal del LNS entre ellos o con sus partes interesadas.
4. Presiones financieras
5. Presiones por proveedores o clientes.
6. Clientelismo y amiguismo</t>
  </si>
  <si>
    <t>El Facilitador del Sistema de Gestión Integrado (SGI) o el Profesional de Control de Calidad del proyecto  realiza el seguimiento al cumplimiento de la documentación del SGI, formatos y sus controles, como mínimo una vez cada dos meses, lo cual se debe hacer a través de la aplicación de listas de chequeo que permitan evaluar el cumplimiento del paso a paso para generar los productos de la Subdirección. En caso de que se encuentre una desviación o desconocimiento en el procedimiento para generar los productos por alguno de los servidores públicos, se procederá a hacer una reinducción del proceso o se cambiará de actividad.  
Evidencia: Listas de chequeo diligenciadas, la actualización de la documentación según aplique y soportes de la reinducción o cambio de actividad (si aplica).</t>
  </si>
  <si>
    <t>Listas de chequeo diligenciadas, la actualización de la documentación según aplique y soportes de la reinducción o cambio de actividad (si aplica).</t>
  </si>
  <si>
    <t>Para revisar el cumplimiento de la documentación del Laboratorio Nacional de Suelos se realizó con la aplicación de listas de chequeo a las determinaciones CO2 biológico de suelos y sulfatos método IGAC, Humedad de Suelos método gravimétrico y Grupos funcionales por recuento en placa.</t>
  </si>
  <si>
    <t xml:space="preserve">Se soportan tres (3) listas de chequeo para instalaciones y determinación analítica del 01/04/2022, 15/03/2022 y 09/02/2022 para la (Determinación de la producción de CO2 Biológico en suelos y sustratos Método IGAC, Cuantificación de grupos funcionales por recuento en placa y Humedad de suelos método gravimétrico, respectivamente).  </t>
  </si>
  <si>
    <t xml:space="preserve">El Profesional de calidad en el LNS evalúa trimestralmente las cartas control de los procesos en curso, con el fin de garantizar el control de los procedimientos analíticos. En caso de encontrar comportamientos anormales o atípicos, se realiza el análisis de causas y se determinan las acciones que se deben llevar a cabo para identificar la falla y corregirla posteriormente.  
Evidencia: Formato de Evaluación de las cartas control </t>
  </si>
  <si>
    <t xml:space="preserve">Formato de Evaluación de las cartas control </t>
  </si>
  <si>
    <t xml:space="preserve">La evaluación se hizo para las determinaciones de pH, Carbono  Orgánico, acidez Intercambiable, fosforo disponible en Bray II, Capacidad de Intercambio Catiónico, Textura (arcilla, limo y arena), Sodio Intercambiable, Potasio intercambiable, Calcio intercambiable y Magnesio intercambiable. </t>
  </si>
  <si>
    <t xml:space="preserve">Se evidencia el seguimiento de evaluación trimestral de la carta de control para el primer trimestre del año 2022, realizando el procedimiento analítico a (PH – Lectura de reporte CALS 729, PW – Lectura de reporte CALS 729, Carbono Orgánico - Lectura de reporte CALS 729, Carbono Orgánico Blancos CALS 729, Acidez Intercambiable - Lectura de reporte CALS 729,  Acidez Intercambiable - Blancos CALS 729,  Fósforo disponible en Bray II - Lectura de reporte CALS 729,  Fósforo disponible en Bray II - Blancos CALS 729,  Capacidad de Intercambio Catiónico - Lectura de reporte CALS 729,  Capacidad de Intercambio Catiónico - Blancos CALS 729,  texturas, sodio intercambiable, potasio intercambiable, calcio intercambiable y magnesio intercambiable.  </t>
  </si>
  <si>
    <t>El responsable del SGI o el profesional de apoyo en el laboratorio , cada vez que se realice una solicitud de muestra para análisis químico, físico, mineralógico y biológico, debe entregar únicamente la orden de consignación al usuario y por ningún motivo entregar datos como el número de solicitud, de laboratorio de las muestras o datos como quienes serán los encargados de realizar su análisis, con el fin de que los analistas intervinientes en el proceso desconozcan la identidad del usuario quien realizó la solicitud y de que el cliente no conozca los datos con respecto a la identificación de sus muestras y quienes serán los encargados de analizarlas; y así garantizar la confidencialidad e imparcialidad en las actividades y en el  manejo de las muestras en el laboratorio. En caso de que el usuario requiera  tener mayor información se debe aplicar lo establecido en el procedimiento "Análisis de muestras en el LNS", y en todo caso evitar que se revele información sobre las personas involucradas en la ejecución de análisis de las muestras. 
Evidencia: Compromiso firmados de confidencialidad, imparcialidad e independencia por parte del responsable de la recepción en el LNS.</t>
  </si>
  <si>
    <t>Compromiso firmados de confidencialidad, imparcialidad e independencia por parte del responsable de la recepción en el LNS.</t>
  </si>
  <si>
    <t>Para este periodo se registró la firma del compromiso de confidencialidad, imparcialidad e independencia de la persona encargada de la recepción en el Laboratorio Nacional de Suelos.</t>
  </si>
  <si>
    <t xml:space="preserve">Se observa documento de compromiso de confidencialidad, imparcialidad e independencia firmado por funcionarios y contratistas el 01/02/2022.  Lo anterior da cumplimiento al producto esperado.  </t>
  </si>
  <si>
    <t>El responsable del SGI o el profesional de apoyo en el laboratorio , cada vez que ingrese un funcionario o contratista a desarrollar actividades en el Laboratorio Nacional de Suelos, debe verificar que se firme el compromiso de confidencialidad, imparcialidad e independencia con el fin de garantizar que todas las personas se comprometan a implementar y mantener los lineamientos de imparcialidad establecidos en el laboratorio, en caso de encontrar desviaciones se debe informar al coordinador del laboratorio y al responsable del SGI para que se tomen las medidas pertinentes.
Evidencia: Compromisos firmados de confidencialidad, imparcialidad e independencia</t>
  </si>
  <si>
    <t xml:space="preserve"> Compromisos firmados de confidencialidad, imparcialidad e independencia</t>
  </si>
  <si>
    <t>Se realizó la firma del compromiso de confidencialidad, imparcialidad e independencia por parte de todas las personas (33) que se encuentran realizando las actividades en el Laboratorio Nacional de Suelos.</t>
  </si>
  <si>
    <t xml:space="preserve">Se observa la firma del compromiso de confidencialidad, imparcialidad e independencia por parte de los funcionarios y/o contratistas del LNS, para los días 01, 17, 31 de enero, 01, 02, 07, 08, 14 y 15 de febrero y  11 y 28 de marzo, dando cumplimiento el producto esperado.  </t>
  </si>
  <si>
    <t xml:space="preserve">De acuerdo con las evidencias cargadas se observa que el LNS  realiza el seguimiento al cumplimiento de la documentación del SGI, formatos y sus controles mediante la aplicación de Listas de chequeo. Se cumple con el entregable._x000D_
</t>
  </si>
  <si>
    <t xml:space="preserve">De acuerdo con las evidencias cargadas se observa que el LNS evaluó para el primer trimestre las cartas control de las determinaciones de pH, Carbono  Orgánico, acidez Intercambiable, fosforo disponible en Bray II, Capacidad de Intercambio Catiónico, Textura (arcilla, limo y arena), Sodio Intercambiable, Potasio intercambiable, Calcio intercambiable y Magnesio intercambiable. _x000D_
Se cumple con el entregable._x000D_
</t>
  </si>
  <si>
    <t xml:space="preserve">De acuerdo con las evidencias cargadas se observa que en el LNS para este trimestre se registró la firma del compromiso de confidencialidad, imparcialidad e independencia de la persona encargada de la recepción en el Laboratorio Nacional de Suelos. Se cumple con el entregable._x000D_
</t>
  </si>
  <si>
    <t xml:space="preserve">De acuerdo con las evidencias cargadas se observa que en el LNS se realizó la firma del compromiso de confidencialidad, imparcialidad e independencia por parte de todas las personas que se encuentran realizando las actividades en el Laboratorio Nacional de Suelos. Se cumple con el entregable._x000D_
</t>
  </si>
  <si>
    <t>Gestión de Regulación y Habilitación</t>
  </si>
  <si>
    <t>Habilitación</t>
  </si>
  <si>
    <t>Acompañamiento a los gestores catastrales habilitados</t>
  </si>
  <si>
    <t>Acompañar y asesorar a los gestores catastrales habilitados</t>
  </si>
  <si>
    <t>Actas  y formatos  que evidencien los acompañamientos, registros de asistencia</t>
  </si>
  <si>
    <t>Dirección de Regulación y Habilitación</t>
  </si>
  <si>
    <t>Porcentaje total de acompañamientos y asesoramientos realizados a los gestores catastrales habilitados</t>
  </si>
  <si>
    <t>Se definió el cronograma para realizar acompañamiento a los gestores catastrales habilitados y se brindó acompañamiento a 4 gestores: Gestor Área Metropolitana Del Valle De Aburra-AMVA, Gestor Catastral Municipio de Cúcuta, Gestor Catastral Municipio de Fusagasugá y a la Gerencia de Catastro de Antiociuia. En constancia de lo anterior se cargaron 14 archivos PDF en la ruta indicada: 3 actas de cierre de acompañamiento, 1 cronograma, 4 encuestas de acompañamiento y 6 formatos de registros de asistencia de los acompñamientos realizados. Es importante aclarar que el acta de cierre del acompñamiento realizado a la Gerencia de Catastro de Antiociuia se cargará en el segundo trimestre, pues el acompañamiento finalizó el 1 de abril.</t>
  </si>
  <si>
    <t>Se validan las evidencias de los gestores habilitados</t>
  </si>
  <si>
    <t xml:space="preserve">De acuerdo con las evidencias suministradas se observa actas de acompañamiento de fechas:_x000D_
04 de marzo Gestor catastral municipio de Fusagasugá_x000D_
10 y 11 de marzo al gestor catastral municipio de Cúcuta_x000D_
 25 de marzo 2022 al gestor área metropolitana valle de aburra-AMVA, cronograma de acompañamiento a los gestores catastrales y 4 formatos diligenciados encuestas de satisfacción acompañamientos realizados, por lo que se evidencia el desarrollo de la actividad._x000D_
</t>
  </si>
  <si>
    <t>Instructivo y formatos asociados para el acompañamiento a los gestores catastrales habilitados</t>
  </si>
  <si>
    <t>Diseñar, oficializar y socializar el instructivo y formatos asociados, que evidencien el acompañamiento a los gestores catastrales habilitados</t>
  </si>
  <si>
    <t>Instructivo y formatos oficializados, Registros de asistencia de las socializaciones del instructivo y los formatos asociados</t>
  </si>
  <si>
    <t>Documento  oficializado</t>
  </si>
  <si>
    <t>Se definió la estrategia de acompañamiento a los gestores catastrales habilitados, este documento fue cargado como evidencia en la ruta indicada pues es la base del instructivo. Se diseñaron 2 formatos: 1 formato de encuesta que permite identificar los temas relacionados con la prestación del servicio público catastral y 1 formato de plan de fortalecimiento que es la hoja de ruta de las actividades que se desarrollan durante los acompañamientos, también se están definiendo los parametros que debe contener el acta del cierre de acompañamiento. Es importante aclarar que estos documentos se encuentran en construcción y los primeros borradores fueron probados en los acompñamientos realizados en el primer trimestre, por lo tanto se pueden consultar en la ruta de la actividad 1.</t>
  </si>
  <si>
    <t>La evidencia no cumple, no obstante todos los documentos de verificación estan en construcción</t>
  </si>
  <si>
    <t>Las evidencias suministradas: "Acta cierre acompañamiento fusagasuga" "encuesta acompañamiento fusagasuga" "Estrategia acompñamiento a gestores habilitados e interesados en habilitarse" "Estrategia acompañamiento a gestores habilitados" "Plan fortalecimiento Fusagasuga", no guardan relación con el producto esperado dado que se solicita Instructivo y formatos oficializados, Registros de asistencia de las socializaciones del instructivo y los formatos asociados.</t>
  </si>
  <si>
    <t>Gestores habilitados en el marco de lo definido en el Plan Nacional de Desarrollo 2019-2022</t>
  </si>
  <si>
    <t>Habilitar mínimo tres (3) Gestores Catastrales</t>
  </si>
  <si>
    <t>Resoluciones, reporte Excel de municipios</t>
  </si>
  <si>
    <t>Número de Gestores Catastrales Habilitados en el marco de lo definido en el Plan Nacional de Desarrollo 2019-2022</t>
  </si>
  <si>
    <t>Se dió inicio al trámite de habilitación como gestor catastral al municipio de Cota-Cundinamarca y a la Unidad Administrativa Especial de Gestión de Restitución de Tierras Despojadas – UAEGRTD, logrando durante el primer trimestre la habilitación como Gestor Catastral del municipio Cota-Cundinamarca. Adicionalmente, se requirió que atendieran las observaciones enviadas a 7 propuestas de habilitación, se profirieron 5 actos administrativos de rechazo y 2 de desistimiento. A la fecha se han habilitado un total de 35 gestores catastrales, obteniendo un avance de 175% de la meta del cuatrienio, establecida en 20 gestores catastrales habilitados. En constancia de lo anterior se cargaron en la ruta indicada 17 archivos PDF y 1 archivo Excel con el consolidado de los gestores habilitados.</t>
  </si>
  <si>
    <t>La evidencia corresponde</t>
  </si>
  <si>
    <t>Sin meta asignada para el trimestre. Sin embargo el proceso incluye 14 resoluciones del inicio de tramites y desistimientos de habilitación de gestores catastrales, se observa que durtante el primer trimestre se habilito el município de Cota.</t>
  </si>
  <si>
    <t>Procesos de empalme realizados</t>
  </si>
  <si>
    <t>Procesos de empalme realizados con gestores catastrales habilitados y aquellos que resulten con procesos de contratación de gestores catastrales</t>
  </si>
  <si>
    <t>Acta final de cierre de empalme</t>
  </si>
  <si>
    <t>Porcentaje total de procesos de empalme realizados con gestores catastrales habilitados y aquellos que resulten con procesos de contratación de gestores catastrales</t>
  </si>
  <si>
    <t>Se finalizaron 9 procesos de empalme y se realizó la entrega del servicio a los gestores catastrales habilitados. Se profirió acto administrativo mediante el cual se dio por terminado unilateralmente el periodo de empalme con el municipio de El Espinal-Tolima, el municipio interpuso recurso de reposición el cual se encuentra en trámite de respuesta y se comunicó a la Superintendencia de Notariado y Registro – SNR el acto administrativo citado anteriormente. En constancia de lo anterior se cargaron en la ruta indicada 10 archivos PDF que corresponden a los actos administrativos descritos antriormente.</t>
  </si>
  <si>
    <t>SE valiidan los empalmes</t>
  </si>
  <si>
    <t>De acuerdo con las evidencias suministradas se observa que se han desarrollado procesos de empalmme que han finalizado en las siguientes fechas: 07/01/2022 Municipio de Giradot, 02/02/2022 Municipio de Sahagún-Córdoba, 11/02/2022 Municipio de Ubaque- Cundinamarca, 18/02/2022 Municipio de Cucunubá - Cundinamarca, 18/02/2022 Municipio de Cajica - Cundinamarca, 24/02/2022 Municipio de Garzón-Huila, 15/03/2022 Distrtito Turistico y cultural de Cartagena,16/03/2022 Muncipio de Chinigüana- Cesar y 29/03/2022 Municipio de Cogua Cundinamarca, por lo que se evidencia el desarrollo de la actividad.</t>
  </si>
  <si>
    <t>Regulación</t>
  </si>
  <si>
    <t>Servicios del proceso de regulación</t>
  </si>
  <si>
    <t>Proyectar los actos administrativos que hacen parte del alcance del proceso de regulación</t>
  </si>
  <si>
    <t>Registros de asistencia, actas de las reuniones, correos electrónicos y memorandos que evidencien el acompañamiento realizado</t>
  </si>
  <si>
    <t>Porcentaje de actos administrativos elaborados respecto de los solicitados</t>
  </si>
  <si>
    <t>Se proyectaron 3 actos administrativos con el apoyo de las áreas misionales del IGAC: Resolución 315 de 2022, Resolución 197 de 2022 y Resolución 343 de 2022, los actos administrativos se pueden consultar en el normograma de la página web de la entidad: https://www.igac.gov.co/es/normograma. Como evidencia de la proyección de los actos administrativos se cargaron en la ruta indicada 8 archivos PDF que corresponden a registros de asistencia, correos y actas de reuniones realizadas con las áreas misionales previo a la publicación de los actos administrativos.</t>
  </si>
  <si>
    <t>Se valida la evidencia</t>
  </si>
  <si>
    <t>De acuerdo con las evidencias suministradas se observan actas de reunión de fecha 04/01/2022 con la participación de 4 personas, 03/02/2022 con la participación de 4 personas, 08/02/2022 participación de 6 personas, además se observan correos electrónicos de fecha 22/03/2022 circular adopción modelo LADM, 02/03/2022 Comité Técnico asesor para la gestión catastral, 23/03/2022 instancia técnica asesora proyecto acto administrativo para modificar Resolución 388 de 2020, 11/03/2022 Modificación Resoluciones 1149 y 388, se demuestra el acompañamiento realizado.</t>
  </si>
  <si>
    <t>Apoyar a las áreas misionales en la revisión de los comentarios recibidos por la ciudadanía  a los proyectos de actos administrativos de regulación.</t>
  </si>
  <si>
    <t xml:space="preserve">	Registros de asistencia, actas de las reuniones, correos electrónicos y memorandos que evidencien el acompañamiento realizado</t>
  </si>
  <si>
    <t>Porcentaje de revisiones a comentarios recibidos por la ciudadanía realizadas, respecto de las revisiones solicitadas</t>
  </si>
  <si>
    <t>Se brindó apoyo a la Subdirección de Avalúos con el fin de dar respuesta a los comentarios enviados por la ciudadanía a la resolución de servidumbres, en constancia de lo anterior se cargo en la ruta indicada 1 archivo PDF con el registro de asistencia de la reunión. Es importante aclarar que en la versión 1 del procedimiento de regulación está actividad estaba asignada en su totalidad a las áreas misionales, por lo que en algunos casos no requirieron apoyo y dieron respuesta directamente, el procedimiento se actualizó el 28 de marzo y a partir de esa fecha se ha brindado el apoyo requerido.</t>
  </si>
  <si>
    <t>Se valida registro de asistencia</t>
  </si>
  <si>
    <t>De acuerdo con las evidencias suministradas registro de asistencia del 30 de marzo 2022 se observa que se realizo mesa técnica para revisar y dar respuesta a las observaciones formuladas por los ciudadanos a la Resolución de Servidumbres.</t>
  </si>
  <si>
    <t>Documentos de Regulación socializados</t>
  </si>
  <si>
    <t>Socializar y/o actualizar procedimiento de regulación</t>
  </si>
  <si>
    <t>Registros de asistencia de las socializaciones realizadas y/o documento actualizado del procedimiento</t>
  </si>
  <si>
    <t>Número de socializaciones y/o actualizaciones realizadas</t>
  </si>
  <si>
    <t>Se realizó la actualización del procedimiento de regulación y los formatos asociados, se genero un formato adicional de agenda regulatoria para la entidad, los documentos se pueden consultar en el Listado Maestro de Documentos en el enlace: https://www.igac.gov.co/es/listado-maestro-de-documentos?shs_term_node_tid_depth=212&amp;field_tipo_de_documento_tid=All&amp;title=&amp;field_codigo_value=. En constancia de lo anterior se cargo en la ruta indicada 1 archivo PDF del correo electronico mediante el cual la OAP informó la Actualización Documental del Proceso Gestión de Regulación y Habilitación.</t>
  </si>
  <si>
    <t>Se observa en el listado maestro de documentos que el día 18 de marzo 2022 se actualizo el procedimiento de Regulación y el formato de agenda regulatoria.</t>
  </si>
  <si>
    <t>Se realiza el seguimiento a los controles de riesgos del proceso mediante el diligenciamiento de la herramienta PLANIGAC Regulación y Habilitación a 31 de marzo de 2022. Como evidencia, herramienta PLANIGAC-GRH diligenciada y sus correspondientes soportes cargados en las rutas de OneDrive indicadas.</t>
  </si>
  <si>
    <t>De acuerdo con los soportes suministrados "Planigac GRH primer trimestre 1204 2022" se observa que el proceso ha realizado seguimiento a los controles de los riesgos.</t>
  </si>
  <si>
    <t>Esta actividad está programada para el último trimestre de la vigencia 2022.</t>
  </si>
  <si>
    <t>La evidencia cumple</t>
  </si>
  <si>
    <t>Esta actividad está programada para el tercer trimestre de la vigencia 2022.</t>
  </si>
  <si>
    <t>El día 30 de marzo se realizó el reporte a los productos, trabajos y/o servicios no conformes del proceso de gestión de regulación y habilitación a través de correo electrónico, como evidencia se cargo 1 archivo PDF del correo electrónico en mención en la ruta indicada.</t>
  </si>
  <si>
    <t>Se valida reporte</t>
  </si>
  <si>
    <t>De acuerdo con los soportes suministrados correo electrónico del 30 de marzo 2022 desde el proceso de regulación y habilitación se informa que para el primer trimestre del año en curso no se han presentado trabjo y/o servicio no conforme.</t>
  </si>
  <si>
    <t>Se realiza el seguimiento al Plan de Acción Anual - PAA y al Plan Anticorrupción y de Atención al Ciudadano - PAAC del proceso mediante el diligenciamiento de la herramienta PLANIGAC Regulación y Habilitación a 31 de marzo de 2022. Como evidencia, herramienta PLANIGAC-GRH diligenciada y sus correspondientes soportes cargados en las rutas de OneDrive indicadas.</t>
  </si>
  <si>
    <t>De acuerdo con los soportes suministrados "Planigac GRH primer trimestre 1204 2022" se observa que el proceso ha realizado seguimiento al Plan de acción anual, sin embargo no se aporta evidencia de la gestión adelantada y actividades ejecutadas en el marco del Plan Anticorrupción y atención al ciudadano se sugiere incluir la información relacionada con este tema.</t>
  </si>
  <si>
    <t>PAAC - 4.2.2. Socializar e implementar el procedimiento de Regulación de la Entidad, junto con su correspondiente formato, atendiendo a lo dispuesto en la Resolución 1519 de 2020</t>
  </si>
  <si>
    <t>Evidencias de cuatro (4) socializaciones del procedimiento de regulación.</t>
  </si>
  <si>
    <t>Esta actividad está programada a partir del segundo trimestre de la vigencia 2022.</t>
  </si>
  <si>
    <t>PAAC - 5.2.1. Verificar que se hayan realizado los ejercicios de participación durante el diseño de los proyectos normativos con la ciudadanía y actores interesados.</t>
  </si>
  <si>
    <t>Evidencias de la publicación de proyectos normativos para participación ciudadana y actores interesados
Observaciones y respuestas publicadas en la página web</t>
  </si>
  <si>
    <t>Se realizó la solicitud de publicación de los borradores de los actos administrativos regulatorios para participación ciudadana como se puede verificar en el link: https://www.igac.gov.co/es/transparencia-y-acceso-a-la-informacion-publica/proyectos-para-comentar. También se dejaron algunas capturas de pantalla de lo enunciado anteriormente y de los formatos de los comentarios de la ciudadanía en la ruta indicada.</t>
  </si>
  <si>
    <t>Se evidencia en link: https://www.igac.gov.co/es/transparencia-y-acceso-a-la-informacion-publica/proyectos-para-comentar</t>
  </si>
  <si>
    <t>De acuerdo con las evidencias suministradas correo electrónico de fecha 4/01/2022  Publicación de Resolución Modificación Resol 471 y 529 de 2020, publicación página web del 01 de marzo 2022 y respuesta a las observaciones de la ciudadanía se oberva el desarrollo de la actividad.</t>
  </si>
  <si>
    <t>GRH-1</t>
  </si>
  <si>
    <t>Posibilidad de pérdida Reputacional por inobservancia de las actividades tendientes a expedir regulación normativa por parte de la Entidad</t>
  </si>
  <si>
    <t>1. Falta de generación de espacios de participación previo a la expedición del acto administrativo teniendo en cuenta los requerimientos de ley.
2. Asignación de responsabilidades para la expedición de actos administrativos a personal sin las competencias de ley requeridas.
3. Falta de control en los cambios normativos del acto administrativo al interior de la entidad antes de su expedición.</t>
  </si>
  <si>
    <t>El Director de regulación y Habilitación verifica el contenido del proyecto de Acto administrativo previo a su publicación en la página web para participación ciudadana (en caso de que sea necesario por ley), cada vez que se requiera, con el fin de recibir las observaciones a lugar, previo a la expedición de la regulación. En caso de recibir comentarios u observaciones, se deben responder las observaciones y comentarios, y ajustar el contenido si tiene mérito antes de remitirlo a la Oficina Asesora Jurídica para su expedición. 
 Evidencia: Correo de envío del proyecto de Acto Administrativo a la Oficina Asesora de Comunicaciones para publicación en la página web; y/o link de publicación del Acto Administrativo.</t>
  </si>
  <si>
    <t>Correo de envío del proyecto de Acto Administrativo a la Oficina Asesora de Comunicaciones para publicación en la página web; y/o link de publicación del Acto Administrativo.</t>
  </si>
  <si>
    <t>Durante el primer trimestre se realizó la solicitud de publicación de 5 borradores de los actos administrativos regulatorios para participación ciudadana como se puede verificar en el link: https://www.igac.gov.co/es/transparencia-y-acceso-a-la-informacion-publica/proyectos-para-comentar. También se dejaron algunas capturas de pantalla de lo enunciado anteriormente y de los formatos de los comentarios de la ciudadanía en la ruta indicada.</t>
  </si>
  <si>
    <t>El Director de regulación y Habilitación realiza un control de legalidad de los proyectos de acto administrativo, cada vez que sea requerido, con el fin de determinar si se deben realizar ajustes previo a la expedición por parte de la Oficina, GIT o Área responsable. En caso de presentar inconsistencias u observaciones se regresa al responsable para aplicar los correctivos necesarios. 
Evidencia:  Correo remisorio y/o memorando con las observaciones al proceso técnico que proyectó el acto.</t>
  </si>
  <si>
    <t>Correo remisorio y/o memorando con las observaciones al proceso técnico que proyectó el acto.</t>
  </si>
  <si>
    <t>Se realizó el control de legalidad a los actos administrativos y se enviaron correos remisorios con las observaciones a los procesos técnicos que proyectaron los actos. En constancia de lo anterior se cargaron 5 archivos PDF de los correos remisorios de observaciones y 1 archivo PDF de solicitud de la trazabilidad del proceso de emisión de actos administrativos a cartografía, pues que en la versión 1 del procedimiento de regulación está actividad estaba asignada en su totalidad a las áreas misionales, por lo que en algunos casos los actos se publicaron sin tener en cuenta al rpoceso de regulación, el procedimiento se actualizó el 28 de marzo y a partir de esa fecha se dejo claridad con las áreas que los actos deben pasar por el proceso de regulación previo a su publicación.</t>
  </si>
  <si>
    <t>De acuerdo con las evidencias suministradas correos electrónicos del 10/02/2022 Resolución servidumbre, 24/02/2022 formato participación ciudadana, 28/02/2022 Resolución 1149, 24/03/2022 Resolución Servidumbres y Avances agenda regulatoria, Circular de adopción modelo LADM, se puede observar las observaciones realizadas a la regulación normativa.</t>
  </si>
  <si>
    <t>El Director de regulación y Habilitación verifica el contenido del proyecto de Acto administrativo del subproceso de habilitación, posteriormente envía para revisión de la oficina Asesora Jurídica y finalmente aprobación y firma por parte de la Dirección General. Esta actividad se hace en cada evento.
Evidencia: Correo de envío del proyecto de Acto Administrativo al proceso a la Oficina Asesora Jurídica y envío a la Dirección General  para publicación en el diario oficial.</t>
  </si>
  <si>
    <t>Correo de envío del proyecto de Acto Administrativo al proceso a la Oficina Asesora Jurídica y envío a la Dirección General  para publicación en el diario oficial.</t>
  </si>
  <si>
    <t>Se realizó la verificación del contenido de los 3 actos administrativos que fueron expedidos durante el primer trimestre y se enviaron los respectivos correos al proceso a la Oficina Asesora Jurídica y envío a la Dirección General  para publicación en el diario oficial. En constancia de lo anterior se cargaron 6 archivos PDF: 3 archivos de solictud de publicación y 3 capturas de pantalla de publicación en diario oficial. Es importante mencionar que en la versión 1 del procedimiento de regulación está actividad estaba asignada en su totalidad a la oficina asesora juridica, por lo que en algunos casos los actos se publicaron sin tener en cuenta al proceso de regulación, el procedimiento se actualizó el 28 de marzo y a partir de esa fecha se dejo claridad de las actividades del procedimiento.</t>
  </si>
  <si>
    <t>Se evidencian 6 correos de solicitudes de publicación en el diario oficial.</t>
  </si>
  <si>
    <t>Las evidencias corresponden</t>
  </si>
  <si>
    <t>REG-1</t>
  </si>
  <si>
    <t>GRH-2</t>
  </si>
  <si>
    <t>Posibilidad de pérdida Reputacional por declaratoria de inaplicación de la regulación expedida por la entidad</t>
  </si>
  <si>
    <t>1. Se identifica la ilegalidad del acto por parte de un ente judicial.</t>
  </si>
  <si>
    <t>El Responsable de la Dirección de Regulación y Habilitación  realiza un control de legalidad de los proyectos de acto administrativo, cada vez que sea requerido, con el fin de determinar si se deben realizar ajustes previo a la expedición por parte de la Oficina, GIT o Área responsable. En caso de presentar inconsistencias u observaciones se regresa al responsable para aplicar los correctivos necesarios. 
Evidencia: Correo remisorio y/o memorando con las observaciones al proceso técnico que proyectó el acto.</t>
  </si>
  <si>
    <t>De acuerdo con las evidencias suministradas correos electrónicos del 10/02/2022 Resolución servidumbre, 24/02/2022 formato participación ciudadana, 28/02/2022 Resolución 1149, 24/03/2022 Resolución Servidumbres y Avances agenda regulatoria, Circular de adopción modelo LADM, se puede observar las observaciones realizadas a la regulación expedida por la entidad.</t>
  </si>
  <si>
    <t xml:space="preserve">El Responsable de la Dirección de Regulación y Habilitación  en caso de que la regulación se declare inaplicable, recibe el fallo por parte del ente judicial y verifica cuál fue el contenido declarado como inaplicable, para proceder con las acciones pertinentes y corregir la inconformidad legal presentada mediante la expedición de un nuevo acto administrativo. 
Evidencia: Fallo del ente judicial recibido por la entidad y/o nuevo acto administrativo generado (en caso de presentarse la inaplicabilidad). </t>
  </si>
  <si>
    <t xml:space="preserve">Fallo del ente judicial recibido por la entidad y/o nuevo acto administrativo generado (en caso de presentarse la inaplicabilidad). </t>
  </si>
  <si>
    <t>A la fecha esta situación no ha ocurrido, no se han recibido ningún tipo de fallos por parte del ente judicial y no se ha declarado ningún contenido como inaplicable.</t>
  </si>
  <si>
    <t>Las evidencias cumplen</t>
  </si>
  <si>
    <t>REG-2</t>
  </si>
  <si>
    <t>Gestión de Servicio al Ciudadano</t>
  </si>
  <si>
    <t>Gestión de Atención al Ciudadano</t>
  </si>
  <si>
    <t xml:space="preserve">Habilidades de servidores públicos fortalecidos en la atención de grupos de valor y/o Interés </t>
  </si>
  <si>
    <t>Servicio al ciudadano</t>
  </si>
  <si>
    <t>Realizar el 5to. encuentro nacional de servicio al ciudadano del IGAC.</t>
  </si>
  <si>
    <t>Informe, imágenes, pieza del encuentro</t>
  </si>
  <si>
    <t>Oficina de Relación con el Ciudadano</t>
  </si>
  <si>
    <t xml:space="preserve">Encuentro Nacional de Servicio al Ciudadano realizado </t>
  </si>
  <si>
    <t xml:space="preserve">Actividad programada para el tercer trimestre </t>
  </si>
  <si>
    <t>Sin meta asignada para el Trimestre.</t>
  </si>
  <si>
    <t>Promover la participación de los Servidores Públicos en los talleres o cursos virtuales de: lenguaje claro y enfoque diferencial, ofrecidos por el Departamento Nacional de Planeación, Función Pública, Escuela Superior de Administración Pública, Unidad de Víctimas, entre otras.</t>
  </si>
  <si>
    <t>Correos, reuniones, participaciones a los cursos y/o talleres</t>
  </si>
  <si>
    <t>Número de invitaciones a participar en los talleres o cursos virtuales</t>
  </si>
  <si>
    <t>La Oficina de Relación con el Ciudadano, realiza pieza con el paso a paso para la inscripción del curso de lenguaje claro . 4 personas que faltaban por la certificación de la oficina  se certificaron en el curso de lenguaje claro del Departamento Nacional de Planeación - DNP. Así mismo se solicita al DNP el número de funcionarios que desde el 2018 al 2021 han realizado el curso, según el reporte entre el 2018 y el 2020: 83 funcionarios aprobaron el curso, mientras que en el 2021: 283 funcionrios aprobaron el curso.</t>
  </si>
  <si>
    <t xml:space="preserve">De acuerdo con las evidencias cargadas se observa soportes del paso a paso para la inscripción del curso de lenguaje claro. Igualmente, durante el primer trimestre se realizó seguimiento a la participación de los servidores públicos en este curso. Se cumple con el documento de verificación </t>
  </si>
  <si>
    <t>De acuerdo con las evidencias suministradas se observa certificado del curso de lenguaje claro desarrollado por los funcionarios: Manuel Fernando Pérez, Jeisson Alexander Salcedo, John Montenegro Parra, Andrea Solano Eusse, así mismo se observa acta de reunión de fecha 10 de febrero en donde se establece plan de trabajo para incentivar la capacitación de los funcionarios del Instituto.</t>
  </si>
  <si>
    <t>Fomentar la cultura de servicio al ciudadano mediante campaña interna para fortalecer las competencias de los servidores públicos en: Apropiación de protocolos de atención al ciudadano, atención de canales, ciclo del servicio, carta de trato digno, rendición de cuentas y participación ciudadana, atención preferencial e incluyente.</t>
  </si>
  <si>
    <t>Campaña, correos electrónicos solicitando las piezas publicitarias, las piezas publicitarias</t>
  </si>
  <si>
    <t>Porcentaje de avance de la campaña</t>
  </si>
  <si>
    <t xml:space="preserve">Se realiza campaña en el mes de febrero sobre Lenguaje no verbal con la Oficina de Comunicaciones (correos 21 y 23 de febrero) y se envía a los funcionarios al correo institucional el día 28 de febrero. Así mismo, se realiza propuesta de campaña de atención al ciudadano (protocolo de atención al Ciudadano - marzo 2022) y diseño de la pieza. </t>
  </si>
  <si>
    <t>De acuerdo con las evidencias cargadas se observan pieza comunicativa a los servidores públicos del 28 de febrero sobre Lenguaje no verbal y los correos de solicitud. Igualmente se realiza propuesta de campaña de atención al ciudadano durante marzo 2022. Se cumple con el documento de verificación</t>
  </si>
  <si>
    <t>De acuerdo con las evidencias suministradas correos electrónicos del 21, 23 y 28 de feberero se observa trabajo colaborativo con el área de comunicacíones para el desarrollo de campaña de sensiblización en la atención al ciudadno, es así como el 28 de febrero se comparta pieza comunicativa con consejos del lenguaje no verbal y protocolo de atención al ciudadano.</t>
  </si>
  <si>
    <t xml:space="preserve">Actualizar, publicar y difundir al interior de las dependencias la caracterización de grupos de valor y grupos de interés. </t>
  </si>
  <si>
    <t>Caracterización de grupos de valor y/o grupos de interés.</t>
  </si>
  <si>
    <t>Caracterización realizada</t>
  </si>
  <si>
    <t>Promover 8 espacios de transferencia de conocimiento dirigidos a los servidores públicos que apoyan la atención de los canales a nivel nacional.</t>
  </si>
  <si>
    <t xml:space="preserve">Correos, presentaciones y/o actas de asistencia </t>
  </si>
  <si>
    <t xml:space="preserve">Número de espacios realizados </t>
  </si>
  <si>
    <t xml:space="preserve">Se realiza convocatoria a las Direcciones Territoriales el 7 de marzo a transferencia de conocimiento "espacio para desarrollar habilidades que nos ayuden a comunicarnos mejor". Así mismo se adjunta lista de asistencia presencial de la Oficina de Relación con el ciudadano los días 7 y 14 de marzo. </t>
  </si>
  <si>
    <t xml:space="preserve">De acuerdo con las evidencias cargadas se observa convocatoria a las Direcciones Territoriales el 7 de marzo a transferencia de conocimiento en "espacio para desarrollar habilidades que nos ayuden a comunicarnos mejor". Igualmente, se adjuntan listas de asistencia presencial de la Oficina de Relación con el ciudadano y algunos participantes de la DT Cundinamarca los días 7 y 14 de marzo. </t>
  </si>
  <si>
    <t>De acuerdo con las evidencias suministradas se observa desarrollo de dos jornas de transferencia de conocimiento tematica comunicarnos mejor desarrolladas los días 7 y 14 de marzo con la participación presencial de 39 personas segun lo reportado en los registros de asistencia.</t>
  </si>
  <si>
    <t>PQRSD atendidas dentro del término de ley</t>
  </si>
  <si>
    <t>Realizar seguimiento a los indicadores de gestión y oportunidad de las PQRSD a nivel nacional.</t>
  </si>
  <si>
    <t>Correos y demás soportes</t>
  </si>
  <si>
    <t>(Número) Porcentaje de PQRD atendidas con oportunidad</t>
  </si>
  <si>
    <t>Se realiza reporte mensual del estado de las PQRSD del IGAC de los meses de enero, febrero y marzo . En el primer trimestre se recibieron 9.567 PQRSD, de las cuales se atendieron 5.966 y estan pendientes 3.601; con un indicado de productividad del 62%.</t>
  </si>
  <si>
    <t>De acuerdo con las evidencias cargadas se observa reporte mensual del estado de las PQRSD del IGAC con corte a los meses de enero, febrero y marzo de 2022. Se cumple con el documento de verificación</t>
  </si>
  <si>
    <t>Según documentos suministrados correos electrónicos del 19/04/2022, se observa que se realiza seguimiento a las respuestas de las PQRSD presentadas tanto de la vigencia 2021 y 2022. Se adjuntan documentos en excel de los meses de enero,febrero y marzo en donde se presenta el respectivo estado por proceso y por Dirección Territorial.</t>
  </si>
  <si>
    <t>Realizar reporte mensual del estado y/o respuesta a PQRSD para conocimiento de las dependencias y direcciones territoriales a nivel nacional.</t>
  </si>
  <si>
    <t>Informe del reporte mensual</t>
  </si>
  <si>
    <t>Se realiza seguimiento mensual al estado de las PQRSD mediante correo electrónico con las diferentes dependencias y direcciones territoriales. En los correos podemos observar el envío de las bases de datos con las PQRSD pendientes y las reiteraciones solicitando el adecuado cierre de las PQRSD.</t>
  </si>
  <si>
    <t xml:space="preserve">De acuerdo con las evidencias cargadas se observa que se realiza seguimiento mensual al estado de las PQRSD mediante correos electrónicos a las diferentes dependencias y direcciones territoriales, por lo cual se cumple con el documento de verificación._x000D_
</t>
  </si>
  <si>
    <t>De acuerdo con las evidencias suministradas se observa que desde la  Oficina de atención al ciudadno se realiza seguimiento mensual a las PQRSD atendidas de la siguiente forma: Enero: se envío correo electrónico a los líderes de los procesos en sede central y Direcciones Territoriales el día 20 de enero además se observan  correos de seguimiento a las Direcciones Territoriales Bolívar, Boyacá, Casanare, Santander y al proceso de Geografía y Cartografía. Febrero: se envía seguimiento con las PQRSD pendientes a líderes de la sede central y direcciones Territoriales, el 04 de marzo además se presenta seguimiento detallado de las solicitudes de Atlantico, Guajira y Magdalena, Casanare, Cesar, Cundinamarca, Norte de Santander, Tolima. En el mes de Marzo se presenta informe de visita a Atlantico</t>
  </si>
  <si>
    <t>Servicio al Ciudadano Fortalecido</t>
  </si>
  <si>
    <t>Liderar 2 ferias de servicio al ciudadano.</t>
  </si>
  <si>
    <t>Informe, imágenes, pieza de las ferias</t>
  </si>
  <si>
    <t xml:space="preserve">Número de ferias realizadas </t>
  </si>
  <si>
    <t xml:space="preserve">La Oficina de Relación con el Ciudadano realiza la inscripción a las Ferias del Departamento Administrativo de la Función Pública - DAFP para La Jagua de Ibirico- Cesar el 1 al 2 de abril, Montelibano- Cordoba el 6 y 7 de mayo. Se envía memorando interno a la Secretaría General 3000SECG-2022-0001820-IE- 001 el 10 de marzo de 2021 solicitando la unidad móvil. </t>
  </si>
  <si>
    <t>Sin meta asignada en el periodo. No obstante, la Oficina de Relación con el Ciudadano  reporta en su autoseguimiento, la participación en ferias del año 2021.</t>
  </si>
  <si>
    <t>Sin meta asignada para el periodo, sin embargo el proceso aporta correos electrónicos y memorandos de gestión realizada para participar en ferias en el mes de abril.</t>
  </si>
  <si>
    <t>Realizar seguimiento a los canales de atención (telefónico, virtual y presencial)  a través de los cuales la ciudadanía realiza trámites, solicita servicios o presenta peticiones.</t>
  </si>
  <si>
    <t xml:space="preserve">Informe trimestrales </t>
  </si>
  <si>
    <t>Número de informes</t>
  </si>
  <si>
    <t xml:space="preserve">La Oficina de Relación con el Ciudadano realiza informe trimestral de los canales de atención. </t>
  </si>
  <si>
    <t xml:space="preserve">De acuerdo con las evidencias cargadas se observa que la Oficina de Relación con el Ciudadano realizó el informe trimestral de los canales de atención para esta ocasión presencial. Se cumple con el documento de verificación._x000D_
</t>
  </si>
  <si>
    <t>Segun el documento "Primer informe trimestral canal" se observa que desde la Oficina de Relación con el Ciudadano se realiza seguimiento a las PQRSD recibidas por los diferentes canales de atención, dando cumplimiento a la actividad y producto esperado.</t>
  </si>
  <si>
    <t>Construcción y aplicación de ficha técnica para realizar ejercicios de cliente incógnito en los canales de atención (telefónico, virtual y presencial).</t>
  </si>
  <si>
    <t xml:space="preserve">Ficha técnica para realizar ejercicio de cliente incógnito en los canales de atención e informe de ejercicio </t>
  </si>
  <si>
    <t>Porcentaje de aplicación del ejercicio de cliente incognito en los diferentes canales</t>
  </si>
  <si>
    <t>Se realizan fichas tecnicas del canal presencial, telefónico y virtual de cliente incognito. Así mismo se realiza ejercicio de cliente incognito del canal presencial el 8 de febrero de 2022.</t>
  </si>
  <si>
    <t xml:space="preserve">De acuerdo con las evidencias cargadas se observan las fichas tecnicas del canal presencial, telefónico y virtual de cliente incógnito. Se cumple con el documento de verificación._x000D_
</t>
  </si>
  <si>
    <t>De acuerdo con las evidencias suministradas, formato para realizar llamadas telefónicas, formato para la atención en canal virtual, evaluación de canal presencial, y prueba piloto ejercicio evaluación de la atención en canal presencial realizada el 08 de febrero se observa el desarrollo de la actividad.</t>
  </si>
  <si>
    <t>Realizar y gestionar visitas guiadas presenciales y/o virtuales a los museos del Instituto.</t>
  </si>
  <si>
    <t xml:space="preserve">Comunicaciones y/o actas de asistencia </t>
  </si>
  <si>
    <t>Número de visitas guiadas</t>
  </si>
  <si>
    <t xml:space="preserve">En el mes de febrero la Universidades: Distrital Francisco José de Caldas, Externado y la Sergio Arboleda, junto con el SENA regional Tolima hicieron visita al Museo de Nacional de Suelos y al Museo Nacional de Geografía y Cartografía (se adjuntas actas de asistencia y registro fotográfico). En el mes de marzo se recibieron visitas de: Universidad de Nariño, Universidad ECCI, Universidad Nacional de Colombia, Universidad Pedagógica, Colegio Nacional de Avaluadores, Politécnico Internacional, Universidad DIstrital. </t>
  </si>
  <si>
    <t xml:space="preserve">De acuerdo con las evidencias cargadas se observa que en el mes de febrero y marzo hicieron visita al Museo de Nacional de Suelos y al Museo Nacional de Geografía y Cartografía algunas universidades. Se cumple con el documento de verificación_x000D_
</t>
  </si>
  <si>
    <t>De acuerdo con las evidencias suministradas registros de asistencia de fechas 28/02/2022, 10/03/2022,18/03/2022, 19/03/2022, 24/03/2022, 26/03/2022, 28/03/2022, 29/03/2022, y 31/03/2022 se observa que se han realizado visitas guiadas de forma presencial al museo del Instituto.</t>
  </si>
  <si>
    <t>Adaptar 1 publicación del IGAC para lectura de personas con discapacidad visual.</t>
  </si>
  <si>
    <t>Libro adaptado</t>
  </si>
  <si>
    <t>Libro adaptado  para lectura de personas con discapacidad visual.</t>
  </si>
  <si>
    <t xml:space="preserve">El 1 de marzo se realiza reunión el con INCI junto con la Oficina de Relación con el Ciudadano y se preseleccionó el libro para traducir "Nombres Geográficos de Colombia, departamentos y ciudades capitales",. Así mismo, se realiza cronograma para la respectiva traducción. </t>
  </si>
  <si>
    <t>Sin meta asignada en el periodo. no obstante, se carga como evidencia el reporte de actividades adelantadas para adaptar una publicación del Igac para lectura de personas con discapacidad visual.</t>
  </si>
  <si>
    <t>Sin meta asignada para el trimestre, sin embargo el proceso presenta informe de ACTIVIDADES ADELANTADAS EN ADAPTAR UNA PUBLICACIÓN DEL IGAC PARA LECTURA DE PERSONAS CON DISCAPACIDAD VISUAL donde se observa la gestión adelantada.</t>
  </si>
  <si>
    <t>Trámites y OPA</t>
  </si>
  <si>
    <t>Mantener actualizados los trámites y OPA de cara al ciudadano en el Sistema Único de Trámites - SUIT.</t>
  </si>
  <si>
    <t>Archivo con las OPA y trámites</t>
  </si>
  <si>
    <t>Trámites y OPA actualizados</t>
  </si>
  <si>
    <t>En enero se evidencia el consolidado de datos de operación SUIT de la vigencia 2021. Así mismo, se observa el respectivo seguimiento a los trámites y OPA con la actualización en el SUIT. Para el mes de febrero, se consolidan los datos de operación de los trámites y OPA del mes de enero y febrero de 2022. Por ultimo, se evidencia la nueva resolución de precios 2022 la cual se actualizó en la plataforma SUIT en el mes de marzo. Se revisa y corrige la política de racionalización de trámites.</t>
  </si>
  <si>
    <t xml:space="preserve">De acuerdo con las evidencias cargadas se observa que se realizó la revisión de los datos de operación de los trámites y OPA del mes de enero y febrero de 2022, se actualizaron los datos de la nueva resolución de precios 2022  en el SUIT. Se cumple con el documento de verificación._x000D_
</t>
  </si>
  <si>
    <t>De acuerdo con los documentos suministrados, se evidencia que se han venido actualizando los tramites de racionalización en el aplicativo suit en lo relacionado con los precios y también con aquellos tramités gratuitos.</t>
  </si>
  <si>
    <t>Orientación al Servicio</t>
  </si>
  <si>
    <t>Participación ciudadana y rendición de cuentas</t>
  </si>
  <si>
    <t xml:space="preserve">Elaborar estrategia de Participación Ciudadana </t>
  </si>
  <si>
    <t>Estrategia de Participación Ciudadana</t>
  </si>
  <si>
    <t>Porcentaje de avance implementado del Plan de participación ciudadana.</t>
  </si>
  <si>
    <t>Se presenta Estrategia de Participación Ciudadana de aplicación a nivel nacional.</t>
  </si>
  <si>
    <t xml:space="preserve">De acuerdo con la evidencias cargada se observa la Estrategia de Participación Ciudadana para el año 2022. Se cumple con el documento de verificación._x000D_
</t>
  </si>
  <si>
    <t>Según el documento "​Estrategia de Participación Ciudadana  IGAC 2022" se presenta propuesta en donde se establece metodologia y roles para tener en cuenta de los espacios de rendición de cuentas</t>
  </si>
  <si>
    <t xml:space="preserve">Publicar  en pagina web Informes de avance de la estrategia de participación ciudadana </t>
  </si>
  <si>
    <t>Link de publicación de los informes</t>
  </si>
  <si>
    <t>Actividad programada para el segundo trimestre</t>
  </si>
  <si>
    <t>Realizar encuestas de satisfacción y percepción de los ciudadanos.</t>
  </si>
  <si>
    <t>Informe Semestral de Encuestas</t>
  </si>
  <si>
    <t xml:space="preserve">Informes  de satisfacción por canal de atención </t>
  </si>
  <si>
    <t xml:space="preserve">Sede Central y territoriales </t>
  </si>
  <si>
    <t xml:space="preserve">Actividad programada para el segundo trimestre </t>
  </si>
  <si>
    <t>Se realiza el reporte de los controles para los riesgos de la Oficina de Relación con el Ciudadano en PLANIGAC</t>
  </si>
  <si>
    <t xml:space="preserve">De acuerdo con las evidencias cargadas se observa reporte planigac con la gestión de los riesgos del proceso para el primer trimestre 2022. Se cumple con el documento de verificación._x000D_
</t>
  </si>
  <si>
    <t>De acuerdo con "Planigac- Gestión Servicio al Ciudadano" y el "INFORME DE AVANCE RIESGOS 2022 DEL PROCESO: GESTIÓN DE SERVICIO AL CIUDADANO GSC" se observa que el proceso ha efectuado el seguimiento a los controles de los riesgos.</t>
  </si>
  <si>
    <t xml:space="preserve">Actividad programada para el cuarto trimestre </t>
  </si>
  <si>
    <t xml:space="preserve">De acuerdo con el decreto 846 de 2021 "por el cual se modifica la estructura del Instituto Geográfico Agustín Codazzi" se actualizan los siguientes documentos por parte de la Oficina de Relación con el Ciudadano con sus respectivos formatos :_x000D_
- Caracterización Gestión de Servicio al Ciudadano: 24 de nov 2021 https://www.igac.gov.co/sites/igac.gov.co/files/listadomaestro/ct-gsc_gestion_de_servico_al_ciudadano.pdf_x000D_
- Procedimiento trámite de PQRSD : 30 de diciembre de 2021 https://www.igac.gov.co/sites/igac.gov.co/files/listadomaestro/pc-aci-01_tramite_pqrsdf.pdf. Para el segundo trimestre se realizará la actualización de los demás documentos de la Oficina de Relación con el Ciudadano. </t>
  </si>
  <si>
    <t>Consultado el enlace citado se observa la actualización del procedimiento de trámite de PQRSD y sus documentos asociados. Se cumple con el documento de verificación.</t>
  </si>
  <si>
    <t>Se observa que se han realizado actualizaciones a procedimientos, formatos e instructivos del proceso de Gestión de Servicio al Ciudadano durante el último trimestre de 2021, por lo que no es posible evidenciar la gestión realizada en el primer trimestre 2022.</t>
  </si>
  <si>
    <t>Se reportó el FURAG de la vigencia 2021 en el mes de marzo y se espera tener oportunidades de mejora tan pronto lleguen los resultados.</t>
  </si>
  <si>
    <t>Sin meta asignada para el trimestre</t>
  </si>
  <si>
    <t>Se realiza el seguimiento a las actividades del PAA y PAAC de la Oficina de Relación con el Ciudadano en el PLANIGAC</t>
  </si>
  <si>
    <t xml:space="preserve">De acuerdo con las evidencias cargadas se observa que la Oficina de Relación con el Ciudadano realizó seguimiento a las actividades del PAA y PAAC del primer trimestre 2022. Se cumple con el documento de verificación._x000D_
</t>
  </si>
  <si>
    <t>Según Planigac del Proceso de Gestión de Servicio al Ciudadano se observa que se realiza seguimiento a las actividades contempladas en el Plan de Acción Anual, respecto a las actividades y gestiones adelantadas en el marco del Plan Anticorrupción y atención al ciudadano no se presentan evidencias, se sugiere revisar este tema.</t>
  </si>
  <si>
    <t>PAAC - 2.1.1. Presentar informe al Comité de Gestión y Desempeño de la oficina de relación con el ciudadano con el propósito de tomar decisiones y detectar oportunidades de mejora</t>
  </si>
  <si>
    <t xml:space="preserve">Acta del Comité de Gestión y Desempeño
Informe relación con el ciudadano </t>
  </si>
  <si>
    <t>sin meta asignada para el periodo</t>
  </si>
  <si>
    <t>PAAC - 2.2.6.Mantener actualizada la herramienta que contiene la información de los productos, servicios, trámites y procedimientos de cara al ciudadano, con los respectivos requisitos, tiempos y dependencias que lo atiende para facilitar la distribución de las peticiones al interior del Instituto.</t>
  </si>
  <si>
    <t>Herramienta actualizada con la información de los productos, servicios, trámites y procedimientos de cara al ciudadano
Evidencias de la socialización de la guía o herramienta</t>
  </si>
  <si>
    <t>Talento Humano</t>
  </si>
  <si>
    <t xml:space="preserve">PAAC - 2.3.5. Revisar y actualizar de ser necesario, la caracterización de las personas que atienden público por canal de atención, evaluando capacidad, competencia, actitud de servicio y tipo de vinculación, así como análisis de la suficiencia de talento humano </t>
  </si>
  <si>
    <t>31/09/2022</t>
  </si>
  <si>
    <t>Caracterización de las personas que atienden público actualizada 
Acta de reunión de mesas de trabajo en las que se revisó la caracterización</t>
  </si>
  <si>
    <t xml:space="preserve">Se realiza reunión de los responsables de la actividad para definir tareas el 21 de febrero. Así mismo, se proyecta correo para remitir a las territoriales y solicitar la actualización de la información. </t>
  </si>
  <si>
    <t>se revisa la evidencia cumple con el producto esperado, sin embargo la meta esta asignada para el siguiente periodo</t>
  </si>
  <si>
    <t>Sin meta asignada para el trimestre. Sin embargo el proceso presenta registro de asistencia de reunión del 21 de febrero 2022 en donde se establece plan de trabajo para la actualización de la información, ademas se presenta proyección de correo al respecto.</t>
  </si>
  <si>
    <t>PAAC - 2.3.6. Fomentar la cultura de servicio al ciudadano mediante campaña interna para fortalecer las competencias de los servidores públicos.</t>
  </si>
  <si>
    <t xml:space="preserve"> 2 campañas al año de Servicio al ciudadano</t>
  </si>
  <si>
    <t>Sin meta asignada para el Trimestre. Sin embargo el proceso presenta  evidencias correos electrónicos del 21, 23 y 28 de feberero se observa trabajo colaborativo con el área de comunicacíones para el desarrollo de campaña de sensiblización en la atención al ciudadno, es así como el 28 de febrero se comparta pieza comunicativa con consejos del lenguaje no verbal y protocolo de atención al ciudadano.</t>
  </si>
  <si>
    <t>PAAC - 2.4.1. Actualizar, publicar y socializar el protocolo de atención al ciudadano y carta de trato digno</t>
  </si>
  <si>
    <t>Protocolo de atención al ciudadano actualizado y publicado
Carta de trato digno actualizada y publicada
Evidencia de Socializaciones</t>
  </si>
  <si>
    <t>la meta esta asignada para otro periodo</t>
  </si>
  <si>
    <t>PAAC - 2.5.1. Revisar y ajustar la caracterización de los grupos de valor</t>
  </si>
  <si>
    <t>Caracterización de los grupos de valor actualizada</t>
  </si>
  <si>
    <t xml:space="preserve">Actividad programada para el cuarto </t>
  </si>
  <si>
    <t>Actividad programada para el cuarto periodo</t>
  </si>
  <si>
    <t xml:space="preserve">PAAC - 2.5.2. Realizar encuestas de percepción de los ciudadanos </t>
  </si>
  <si>
    <t>4 Informes de encuestas de satisfacción y percepción al ciudadano publicado</t>
  </si>
  <si>
    <t>PAAC - 2.5.4. Realizar y /o participar en ferias de servicio</t>
  </si>
  <si>
    <t>Evidencias de realización y/o participación en dos (2) ferias de servicio</t>
  </si>
  <si>
    <t>Sin meta asignada para el trimestre.Sin embargo el proceso presenta correos electrónicos en donde se evidencia la gestión realizada para la participación en ferias en el mes de abril.</t>
  </si>
  <si>
    <t>PAAC - 3.1.6. Actualizar la información que le compete a la oficina de relación  con el  ciudadano en la sección de Transparencia y acceso a la información pública  del portal web.</t>
  </si>
  <si>
    <t xml:space="preserve">2 Reportes de los cambios realizados en la información que le compete a relación con el ciudadano </t>
  </si>
  <si>
    <t>PAAC - 3.4.1. Realizar la traducción del propósito central y del objetivo retador dirigidos a los grupos étnicos conforme lo dispone el artículo 8 de la Ley 1381 de 2010</t>
  </si>
  <si>
    <t>Traducción del propósito central y del objetivo retador</t>
  </si>
  <si>
    <t>PAAC - 3.5.1. Realizar, tabular y publicar informe de los resultados de la encuesta sobre Transparencia y acceso a la información del sitio Web oficial</t>
  </si>
  <si>
    <t>Informe de resultados de la encuesta de satisfacción del ciudadano sobre Transparencia y acceso a la información del sitio Web oficial</t>
  </si>
  <si>
    <t>PAAC - 4.1.1. Realizar autodiagnóstico, autoevaluación y reto para presentarlo al equipo líder de participación ciudadana y rendición de cuentas para su validación y posterior publicación.</t>
  </si>
  <si>
    <t xml:space="preserve">Instrumento de autodiagnóstico de rendición de cuentas aplicado
Instrumento de Autoevaluación enfoque de derechos humanos y paz en la rendición de cuentas aplicado
Reto de la rendición de cuentas formulado 
Soporte de validación del equipo líder del autodiagnóstico, autoevaluación y el reto. 
Evidencia de la Publicación de los instrumentos validados. </t>
  </si>
  <si>
    <t xml:space="preserve">Se realizan:_x000D_
-Instrumento de autodiagnóstico de rendición de cuentas aplicado_x000D_
-Instrumento de Autoevaluación enfoque de derechos humanos y paz en la rendición de cuentas aplicado_x000D_
-Reto de la rendición de cuentas formulado </t>
  </si>
  <si>
    <t>De acuerdo con las evidencias presentadas "Reto IGac 2022", "Auto diagnóstico Igac" "Autoevaluación Ddhh y paz 2022" se observa que se ha venido trabajando en los instrumentsos de autodiagnóstico para la rendición de cuentas.</t>
  </si>
  <si>
    <t>PAAC - 4.1.3. Identificar los enlaces de cada dependencia y cada dirección territorial para suministro de información orientada a la rendición de cuentas</t>
  </si>
  <si>
    <t>Archivo con la relación de enlaces para rendición de cuentas</t>
  </si>
  <si>
    <t>Se adjunta archivo con la relación de enlaces para el suministro de información orientada a la rendición de cuentas</t>
  </si>
  <si>
    <t>evidencia cumple con el prodcuto esperado</t>
  </si>
  <si>
    <t>De acuerdo con las evidencias suministradas "Roles ,responsabilidades y enlaces Rendiciòn de cuentas" se evidencia la actualización de la información. Se sugiere complementar el archivo incluyendo los enlaces por cada una de las áreas</t>
  </si>
  <si>
    <t>PAAC - 4.2.1. Actualizar los roles y responsabilidades de las diferentes áreas de la entidad, en materia de rendición de cuentas y socializarla.</t>
  </si>
  <si>
    <t>Documento con roles y responsabilidades de las diferentes áreas de la entidad, en materia de rendición de cuentas
Evidencias de socialización de roles y responsabilidades</t>
  </si>
  <si>
    <t>Se realiza documento con roles y responsabilidades de las diferentes áreas de la entidad, en materia de rendición de cuentas , pero la actividad no es satisfactoria debido a que no se llevo a cabo la socialización de roles y responsabilidades. Se realizará en el siguiente trimestre.</t>
  </si>
  <si>
    <t>De acuerdo con la evidencia suministrada "Roles ,responsabilidades y enlaces Rendiciòn de cuentas" no se observa claramente la participación de todas las áreas, además no se aportan documentos que sustencten la socialización de esta actividad.</t>
  </si>
  <si>
    <t>PAAC - 4.3.1. Identificar, recolectar y analizar la información necesaria para la rendición de cuentas.</t>
  </si>
  <si>
    <t>Evidencias de la solicitud de información para la rendición de cuentas
Carpeta donde se encuentre la información recolectada</t>
  </si>
  <si>
    <t>PAAC - 4.3.2. Socializar temas de rendición de cuentas con los grupos de valor externos o asociaciones identificados para fortalecer capacidades de diálogo</t>
  </si>
  <si>
    <t>Evidencias de la socialización</t>
  </si>
  <si>
    <t>PAAC - 4.4.7. Convocar y realizar audiencia pública de rendición de cuentas del IGAC</t>
  </si>
  <si>
    <t xml:space="preserve">Evidencias de la ejecución de la audiencia pública
Carpeta con soportes de audiencia pública </t>
  </si>
  <si>
    <t>PAAC - 4.5.1. Recopilar, sistematizar y analizar las propuestas y observaciones efectuadas por la ciudadanía  en la audiencia pública de rendición de cuentas.</t>
  </si>
  <si>
    <t xml:space="preserve">1 Informes recopilando propuestas y observaciones de la ciudadanía frente a la audiencia pública de rendición de cuentas
1 oficio o correo electrónico dando a conocer el informe a OAP
</t>
  </si>
  <si>
    <t>Control Interno</t>
  </si>
  <si>
    <t>PAAC - 4.5.4. Elaborar y publicar el informe de resultados de la estrategia de rendición de cuentas realizados en el año 2022.</t>
  </si>
  <si>
    <t>1 Informe de resultados de la estrategia de rendición de cuentas</t>
  </si>
  <si>
    <t>GSC-1</t>
  </si>
  <si>
    <t>Posibilidad de pérdida Reputacional por inoportuna atención a las peticiones, quejas, reclamos, denuncias y sugerencias, solicitados por los ciudadanos y grupos de interés en los diferentes canales de atención</t>
  </si>
  <si>
    <t>Comunicación Interna</t>
  </si>
  <si>
    <t>1. Deficiencia en la atención prestada a los ciudadanos o grupos de interés
2. No contar con recursos tecnológicos para hacer seguimiento y agilizar las peticiones presentadas por los ciudadanos
3. Falta de conocimiento del personal de la normatividad vigente en derechos de petición</t>
  </si>
  <si>
    <t>El Responsable Oficina de relación con el Ciudadano,  Realiza seguimiento mensual al estado de PQRSD registradas en el sistema de gestión documental a cargo de la Sede Central o de las Direcciones Territoriales, identificando las que presentan retrasos de vigencias anteriores con el fin de que sean atendidas y se dé respuesta por parte de la entidad. En caso de encontrar PQRSD con atrasos superiores a la vigencia anterior se generan acciones correctivas por parte del responsable a cargo de las PQRSD en las Área en Sede Central o Dirección Territorial para solventar la situación.  
 Evidencia: Correo electrónico de seguimiento desde la Oficina de Relación con el Ciudadano</t>
  </si>
  <si>
    <t>Correo electrónico de seguimiento desde la Oficina de Relación con el Ciudadano</t>
  </si>
  <si>
    <t xml:space="preserve">En el mes de enero se realiza cierre y seguimiento de comité directivo del estado de la PQRSD a corte 31 de diciembre. Así mismo, en el informe de excel Seguimiento PQRSDF , en la hoja llamada "vigencias anteriores" se evidencia el estado de las PQRSD. En el mes de febrero se realizan estrategía en conjunto con la Dirección General para las PQRSD de vigencias anteriores, se realiza seguimiento mediante correo electrónico. Para el mes de marzo se realiza cronograma, se llevan a cabo visitas y reuniones virtuales con todas las Direcciones Territoriales y se abordaron los temas de cierres de vigencias anteriores. </t>
  </si>
  <si>
    <t xml:space="preserve">De acuerdo con las evidencias cargadas se observa que desde la Oficina de Relación con el ciudadano se realiza seguimiento permanente al estado de las PQRDS. Durante el mes de marzo se realizaron visitas y reuniones formales con las DT y se abordó el tema de la depuración de las PQRDS de vigencias anteriores _x000D_
Se cumple con el documento de verificación._x000D_
</t>
  </si>
  <si>
    <t>ACI-1</t>
  </si>
  <si>
    <t>GSC-2</t>
  </si>
  <si>
    <t>Posibilidad de pérdida Reputacional por posibilidad de recibir o solicitar cualquier dádiva o beneficio a nombre propio o para terceros, durante la prestación del servicio o la atención al ciudadano</t>
  </si>
  <si>
    <t>1. Falta de apropiación de los valores institucionales.
2. Falta de controles en el proceso
3. Incumplimiento de los puntos de control establecidos dentro de los procedimientos
4. Falta de sensibilización a los funcionarios
5. Actos intencionales de personal al interior de la entidad para saltar los controles de los procedimientos.
6. Tráfico de influencias y/o amiguismos</t>
  </si>
  <si>
    <t>El Responsable de la Oficina  de atención con el Ciudadano Realiza verificación trimestral de las encuestas contestadas por los usuarios posterior a la prestación del servicio en los diferentes canales de atención, con el fin de identificar posibles prácticas en las cuales se vea involucrada la entrega de dádivas o beneficios a nombre propio de funcionarios o para terceros. En caso de encontrar que se presentó esta situación, se remite al órgano competente en el IGAC para la investigación disciplinaria o las medidas correspondientes de acuerdo con el tipo de vinculación. 
 Evidencia: Reporte de las encuestas contestadas por los usuarios y/o correo electrónico con el seguimiento realizado el jefe de la Oficina de Relación con el Ciudadano.</t>
  </si>
  <si>
    <t>Reporte de las encuestas contestadas por los usuarios y/o correo electrónico con el seguimiento realizado el jefe de la Oficina de Relación con el Ciudadano.</t>
  </si>
  <si>
    <t>Se revisa el reporte de las encuestas realizadas en el primer trimestre y no se identifica  posibles prácticas en las cuales se vea involucrada la entrega de dádivas o beneficios a nombre propio de funcionarios o para terceros. Se adjunta registros de encuestas.</t>
  </si>
  <si>
    <t>De acuerdo con las evidencias suministradas "Encuesta de Satisfacción y Percepción - Canal Presencial 2022 i trimestre" se observa que se han aplicado 244 encuestas durante el trimestre.</t>
  </si>
  <si>
    <t>El Responsable de la Oficina  de atención con el Ciudadano Hace revisión aleatoria del 60% de las quejas y denuncias con el fin de identificar posibles prácticas en las cuales se vea involucrada la entrega de dádivas o beneficios a nombre propio de funcionarios o para terceros. En caso de encontrar que se presentó esta situación, se remite al órgano competente en el IGAC para la investigación disciplinaria o las medidas correspondientes de acuerdo con el tipo de vinculación.
Evidencia: Reporte mensual de  la revisión de quejas y denuncias</t>
  </si>
  <si>
    <t>Reporte mensual de  la revisión de quejas y denuncias</t>
  </si>
  <si>
    <t>Se realiza revisión aleatoria de las quejas y denuncias del trimestre. En total se radicaron 53 y se realiza la validación de 32 . Se adjunta base de datos con revision.</t>
  </si>
  <si>
    <t>De acuerdo con los soportes suministrados "seguimiento quejas" se observa que se realiza revisión y seguimiento de las quejas presentadas a nivel nacional.</t>
  </si>
  <si>
    <t xml:space="preserve">De acuerdo con las evidencias cargadas se observa formulario resultado de encuestas realizadas en el primer trimestre y no se identifica que los usuarios denuncien posibles prácticas en las cuales se vea involucrada la entrega de dádivas o beneficios a nombre propio de funcionarios o para terceros. Se cumple con el documento de verificación._x000D_
</t>
  </si>
  <si>
    <t xml:space="preserve">De acuerdo con las evidencias cargadas se observa reporte de seguimiento a las quejas del año 2022. Se cumple con el documento de verificación._x000D_
</t>
  </si>
  <si>
    <t>ACI-2</t>
  </si>
  <si>
    <t>Gestión de Sistemas de Información e Infraestructura</t>
  </si>
  <si>
    <t>Diseño y Desarrollo de Sistemas de Información</t>
  </si>
  <si>
    <t>Fortalecimiento tecnológico para la implementación del SNC</t>
  </si>
  <si>
    <t>Implementación del Nuevo SNC (Sistema Nacional Catastral)</t>
  </si>
  <si>
    <t xml:space="preserve">Gobierno digital </t>
  </si>
  <si>
    <t>Levantamiento de información en procura de la definición de la visión de arquitectura general, arquitectura de procesos, requerimientos detallados, arquitectura de datos y arquitectura de solución para el nuevo Sistema Nacional Catastral - SNC</t>
  </si>
  <si>
    <t xml:space="preserve">Documentos de Arquitectura  </t>
  </si>
  <si>
    <t>Subdirección de Sistemas de Información</t>
  </si>
  <si>
    <t>Porcentaje definición Arquitectura</t>
  </si>
  <si>
    <t>Sin meta programada para este trimestre</t>
  </si>
  <si>
    <t>No se asigna meta para este trimestre</t>
  </si>
  <si>
    <t>Plan Estratégico de Tecnologías de la Información y las Comunicaciones PETI</t>
  </si>
  <si>
    <t xml:space="preserve">Definición y priorización de construcción o ajustes de funcionalidades del  Sistema Nacional Catastral - SNC </t>
  </si>
  <si>
    <t>Documento de Priorización</t>
  </si>
  <si>
    <t>Porcentaje de priorización de  funcionalidades</t>
  </si>
  <si>
    <t>Construcción de funcionalidades priorizadas por parte de  la fábrica de software  para el Sistema Nacional Catastral SNC</t>
  </si>
  <si>
    <t>Actas puesta en producción funcionalidades</t>
  </si>
  <si>
    <t>Fortalecimiento tecnológico para la implementación del SINIC/RMD</t>
  </si>
  <si>
    <t>Creación de la estructura de datos de  RDM/SINIC alineado a los estándares definidos por el DNP</t>
  </si>
  <si>
    <t>El Modelo entidad relación implementado sobre la base de datos</t>
  </si>
  <si>
    <t>Porcentaje Modelo entidad relación implementado</t>
  </si>
  <si>
    <t>Creación de funcionalidades de cargue de Información catastral y registral  RDM/SINIC</t>
  </si>
  <si>
    <t xml:space="preserve">Actas Modulo de cargue de Información catastral, registral y de objetos territoriales </t>
  </si>
  <si>
    <t>Porcentaje de implementación de las funcionalidades</t>
  </si>
  <si>
    <t>Creación de funcionalidades de consulta de información catastral y registral  en el RDM/SINIC  para Gestores Catastrales</t>
  </si>
  <si>
    <t xml:space="preserve">Actas Modulo de consulta de información catastral, registral y de objetos territoriales </t>
  </si>
  <si>
    <t xml:space="preserve">Construcción de la Interoperabilidad entre en SNC y el RDM y demás requerimientos pendientes dentro de la priorización abordadas por la fábrica software. </t>
  </si>
  <si>
    <t>Acta de implementación de interoperabilidad</t>
  </si>
  <si>
    <t>Porcentaje de Construcción de la Interoperabilidad entre en SNC y el RDM</t>
  </si>
  <si>
    <t>Funcionalidades de software implementadas</t>
  </si>
  <si>
    <t>Unificación de Sistemas de Información de Gestión Catastral</t>
  </si>
  <si>
    <t xml:space="preserve">Migración de información de COBOL a SNC - Territorial Nariño, Territorial  Risaralda (Municipios de Chocó restantes), Territorial Cesar,  Territorial la Guajira, Territorial Magdalena,  Territorial Norte de Santander, Territorial Santander y Territorial Valle del Cauca. </t>
  </si>
  <si>
    <t>Actas de Migración</t>
  </si>
  <si>
    <t>Porcentaje de Direcciones territoriales migradas a SNC</t>
  </si>
  <si>
    <t>Gestión de Infraestructura</t>
  </si>
  <si>
    <t>Solicitudes de TI</t>
  </si>
  <si>
    <t>Modernizar la infraestructura de conectividad del IGAC</t>
  </si>
  <si>
    <t>Atender incidencias y requerimientos de la mesa de servicios TI</t>
  </si>
  <si>
    <t>Reporte de incidencias y requerimientos atendidos</t>
  </si>
  <si>
    <t>Subdirección de Infraestructura Tecnológica</t>
  </si>
  <si>
    <t>Solicitudes de TI atendidas</t>
  </si>
  <si>
    <t>Dentro del periodo  de enero   a  marzo de 2022  se atendió un total 6433 solicitudes, de los cuales se resolvieron 6135 casos. Atendiendo en un  95%  los casos registrados por los usuarios. Se anexa Reporte de incidencias y requerimientos atendidos en los meses de enero, febrero y marzo 2022</t>
  </si>
  <si>
    <t xml:space="preserve">Se evidencian reportes de la mesa de servicio de los meses de enero, febrero y marzo de 2022. Al ser coincidentes la evidencia con el documento de soporte se aprueba el seguimiento </t>
  </si>
  <si>
    <t>Se presentan como evidencias los reportes de incidencias y requerimientos atendidos mensualmente durante el primer trimestre 2022, arrojando un total de 1068  casos resueltos y 14 no resueltos en enero; para febrero 2886, resueltos 2835 y no resueltos 51 y para marzo 2465, resueltos 2232 y 231 no resueltos. También presentan cuántos fueron atendidos fuera de los ANS</t>
  </si>
  <si>
    <t>Servicios Tecnológicos</t>
  </si>
  <si>
    <t>Implementación y sostenimiento de estrategias de Seguridad Informática  y/o Monitoreo  de servicios Web y Nube</t>
  </si>
  <si>
    <t xml:space="preserve">Informe de Monitoreo </t>
  </si>
  <si>
    <t>índice de capacidad en la prestación de servicios de tecnología</t>
  </si>
  <si>
    <t>Durante el periodo se realiza  la implementación y sostenimiento  a las estrategias de seguridad Informática, que se basan en el uso de las diferentes plataformas tecnológica relacionadas a continuación: Firewall perimetral, Balanceador de carga y WAF (Fotianalyzer, FORTISIEM y SOC, FortiEDR, Certificados SSL, Google Analytics, Sistemas operativos Asegurado, Plataforma de Virtualización, Correo electrónico,
plataforma XROAD, Servicios de Nube y Bases de datos respaldadas sobre
una NAS (NetApp)). Se anexa informe de monitoreo.</t>
  </si>
  <si>
    <t xml:space="preserve">Se evidencia informe de monitoreo de las herramientas utilizadas para la implementación de la estrategia de seguridad informatica, al ser coincidente con el documento de verificacíón se aprueba el seguimento. </t>
  </si>
  <si>
    <t>Se observa informe de implementación y sostenimiento de estrategias de seguridad informática y/o monitoreo de servicios web y nube de enero a marzo 2022, donde se hace la presentación de funcionamiento de plataformas tales como firewall perimetral, balanceador de cargas y WAF, Google analytics, sistemas operativos asegurados, plataforma de virtualización, correo electrónico, interoperabilidad, servicios en la nube y respaldo de la información, entre otros.</t>
  </si>
  <si>
    <t>Plataforma de redes modernizada y en operación  - Networking</t>
  </si>
  <si>
    <t>Informe Plataforma de redes modernizada</t>
  </si>
  <si>
    <t>Gestión de Tecnologías de Información</t>
  </si>
  <si>
    <t>Marco estratégico de TI</t>
  </si>
  <si>
    <t>Mejoramiento del servicio de datos abiertos</t>
  </si>
  <si>
    <t xml:space="preserve">Extender el conjunto de datos abiertos publicados por el IGAC (Énfasis información no geográfica)
(Número de conjunto de datos abiertos nuevos no geográficos  publicados en el período / total de los conjuntos de datos abiertos publicados)  * 100
</t>
  </si>
  <si>
    <t>Reporte de Conjunto de datos abiertos</t>
  </si>
  <si>
    <t xml:space="preserve">Subdirección de Información </t>
  </si>
  <si>
    <t>Porcentaje de ampliación de conjuntos de datos abiertos</t>
  </si>
  <si>
    <t>Rediseño del IGAC y modernización basada en procesos</t>
  </si>
  <si>
    <t xml:space="preserve">Generar la primera vista (Hoja de Ruta)  de la Arquitectura Empresarial de acuerdo al nuevo organigrama IGAC </t>
  </si>
  <si>
    <t>Documento primera vista alinean a la estructura orgánica de la  entidad</t>
  </si>
  <si>
    <t>Dirección de Tecnologías de la Información y Comunicaciones</t>
  </si>
  <si>
    <t>Implementación del marco estratégico de TI</t>
  </si>
  <si>
    <t>Actualizar el PETIC de acuerdo con el marco de referencia de arquitectura empresarial</t>
  </si>
  <si>
    <t>PETIC</t>
  </si>
  <si>
    <t xml:space="preserve">Actualizar el Portafolio Servicios Tecnológicos </t>
  </si>
  <si>
    <t>Portafolio de servicios tecnológicos</t>
  </si>
  <si>
    <t xml:space="preserve">Ejecutar el Plan de Sensibilización del SGSI de la Vigencia </t>
  </si>
  <si>
    <t>Registros de asistencia y/o correos electrónicos</t>
  </si>
  <si>
    <t xml:space="preserve">Se da cumplimiento al Plan de Sensibilización del SGSI de la Vigencia, mediante el cual se realizó una sensibilización en seguridad de la información, así como el desarrollo de la iniciativa del concurso del avatar con la Oficina Asesora de Comunicaciones. </t>
  </si>
  <si>
    <t>Dentro del plan de sensibilización del SGSI adjunto como evidencia, se muestra que para el primer trimestre del año se debian cumplir con diez productos (1 Documento con resultado de la aplicación de una encuesta, Evidencias de la creación de nueve (9)  piezas de comunicaciones , Evidencias de cinco  (5) capacitaciones y/o publicaciones, 1 Indicador de seguridad de la información, Evidencias de cinco  (5) socializaciones presenciales o virtuales de seguridad de la información, (Un) 1 pieza de divulgación del concurso, Nueve (9) Listados de asistencia, Cuatro (4) mediciones del indicador, Cuatro (4)  Correos electrónicos trimestrales y Cuatro (4)  Correos electrónicos trimestrales, sin embargo, solo se adjuntan evidencias de dos actividades, por tanto, no se cumple con la ejecución del plan</t>
  </si>
  <si>
    <t>Se evidencia registro de asistencia de 27 asistentes, capacitación ¿Qué papel juegas como usuario en la seguridad de la información?; 3 correos invitando a votar para escoger el avatar de 3, 14 y 29 de marzo 2022. Las demás actividades propuestas para el trimestre en el Plan de comunicación, sensibilización y capacitación en seguridad de la información no se evidencian, como:_x000D_
Documento resultado de la aplicación de 1 encuesta, creación de 2 piezas de comunicaciones, 1 capacitación y/o publicación, definir 1 indicador de seg. de la inf., 1 socialización de seg. de la inf, 1 pieza de divulgación del concurso Avatar, 1 listado asistencia capacitación seg de la inf, 1 medición de un indicador de gestión de la cultura de seg de la inf, entre otros</t>
  </si>
  <si>
    <t xml:space="preserve">Actualización de la política Seguridad de la Información </t>
  </si>
  <si>
    <t>Política de seguridad de la información actualizada</t>
  </si>
  <si>
    <t>No se asigna meta para este trimestre.</t>
  </si>
  <si>
    <t>Identificación e incorporación de avances tecnológicos e innovación en procesos misionales</t>
  </si>
  <si>
    <t>Realizar y publicar el registro de activos de información de procesos priorizados, conseguir su aprobación por acto administrativo y publicarlos en la portal web</t>
  </si>
  <si>
    <t>Matriz de activos de información publicados en la página web
Acto administrativo de aprobación del Registro de activos de información</t>
  </si>
  <si>
    <t>Infraestructura de Datos Espaciales (ICDE)</t>
  </si>
  <si>
    <t>Plataforma tecnológica de la ICDE</t>
  </si>
  <si>
    <t>Fortalecimiento de la Infraestructura Colombiana de Datos Espaciales</t>
  </si>
  <si>
    <t>Gestión del Conocimiento y la Innovación</t>
  </si>
  <si>
    <t>Gestión del conocimiento y la innovación</t>
  </si>
  <si>
    <t>Desarrollar y poner en operación la plataforma tecnológica de la ICDE para la administración territorial (Fase 2)</t>
  </si>
  <si>
    <t>Informe técnico del proceso desarrollado para la construcción y puesta en operación de la Plataforma Tecnológica de la ICDE durante la Fase 2, en el cual se describa, resultados obtenidos, y procesos a desarrollar durante la siguiente vigencia</t>
  </si>
  <si>
    <t>Plataforma tecnológica de la ICDE rediseñada y puesta en operación bajo la estrategia de interoperabilidad con los demás sistemas nacionales de información para la administración del territorio.</t>
  </si>
  <si>
    <t>Diseñar funcionalmente los servicios tecnológicos (de información y transaccionales) para la optimización de la operación catastral haciendo uso de tecnologías emergentes (big data, inteligencia artificial, blockchain) y procesos participativos</t>
  </si>
  <si>
    <t>Informe técnico de los servicios tecnológicos implementados en el fortalecimiento de la ICDE con enfoque en la optimización de la gestión catastral</t>
  </si>
  <si>
    <t>Servicios tecnológicos para la optimización de la operación catastral diseñados y puestos en operación</t>
  </si>
  <si>
    <t>Datos geográficos integrados y dispuestos en la plataforma ICDE como apoyo al catastro multipropósito y a la administración del territorio</t>
  </si>
  <si>
    <t>Disponer los datos fundamentales identificados en la matriz de insumos como soporte a la implementación del catastro  multipropósito, la administración del territorio.</t>
  </si>
  <si>
    <t>Conjuntos de datos fundamentales dispuestos de la matriz de insumos.</t>
  </si>
  <si>
    <t>Número de conjuntos de datos dispuestos  como apoyo al catastro multipropósito y a la administración del territorio</t>
  </si>
  <si>
    <t>Establecer la arquitectura de los datos fundamentales complementarios a la matriz de insumos para el catastro multipropósito y contenidos en las temáticas definidas por el IGIF, adoptando mecanismos de custodia, gestión y disposición dentro de la ICDE.</t>
  </si>
  <si>
    <t>Conjuntos de datos complementarios a la matriz de insumos gestionados y dispuestos en la plataforma tecnológica ICDE</t>
  </si>
  <si>
    <t>Gestionar y disponer datos de observación de la tierra y otros datos geográficos para la gestión territorial</t>
  </si>
  <si>
    <t>Conjuntos de datos de Observación de la Tierra y otros datos geográficos dispuestos</t>
  </si>
  <si>
    <t>Marco de referencia geoespacial actualizado para Colombia</t>
  </si>
  <si>
    <t>Avanzar en los procesos de implementación de las vías estratégicas del Marco de Referencia Geoespacial de la ICDE</t>
  </si>
  <si>
    <t xml:space="preserve">Informe técnico de los lineamientos implementados </t>
  </si>
  <si>
    <t>Lineamientos para gestión de información geoespacial implementados</t>
  </si>
  <si>
    <t>Implementar la estrategia de fortalecimiento en el uso y aprovechamiento de la información geoespacial dispuesta a través de la ICDE para el catastro multipropósito y la administración de las tierras en los municipios priorizados en el marco de la política de catastro multipropósito</t>
  </si>
  <si>
    <t xml:space="preserve">Informe sobre la implementación de la ruta de fortalecimiento de capacidades de los municipios priorizados, incluyendo componente tecnológico.
</t>
  </si>
  <si>
    <t xml:space="preserve">Municipios fortalecidos  en materia de uso y gestión de información geográfica </t>
  </si>
  <si>
    <t>Niveles de información dispuestos a través de Geoservicios</t>
  </si>
  <si>
    <t>Gestionar nuevos geoservicios y realizar el monitoreo de los publicados para garantizar su integración y disponibilidad a través de la plataforma dispuesta para tal fin.</t>
  </si>
  <si>
    <t>Matriz con geoservicios nuevos y reporte de mantenimiento de los geoservicios publicados y disponibles.</t>
  </si>
  <si>
    <t>Geoservicios publicados y disponibles</t>
  </si>
  <si>
    <t>Se realiza seguimiento a los controles de los riesgos del proceso, las evidencias se encuentra  en el respectivo OneDrive.  Se anexa reporte seguimiento Herramienta PLANIGAC</t>
  </si>
  <si>
    <t xml:space="preserve">Se evidencia reporte de la herramienta planigac con el seguimiento a riesgos del primer trimestre, al ser coincidentes la evidencia por el documento de verificación se aprueba el seguimiento </t>
  </si>
  <si>
    <t>Se presenta el reporte PLANIGAC de dos riesgos del proceso. Al estar bloqueada la hoja Resumen riesgos, no se puede leer el contenido correspondiente al control, sin embargo reportan una ejecución del 100% frente a la meta fijada para el primer trimestre. De igual forma, se presenta otro control, que en lo poco que se puede leer hace alusión a las bases de datos, presentando una ejecución de uno frente a una meta de cero.</t>
  </si>
  <si>
    <t xml:space="preserve">Se llevó a cabo la actualización del documento de caracterización del proceso;  el cual se encuentra publicado en el Listado Maestro de Documentos SGI: https://www.igac.gov.co/sites/igac.gov.co/files/listadomaestro/ct-sii_gestion_de_sistemas_de_informacion_e_infraestructura_0.pdf. Se anexa documento en mención. Adicional, a la fecha se encuentran  listos  para ser oficializados cinco (5) procedimientos nuevos correspondientes al suproceso (ICDE), los cuales cuentan con revisión técnica y metodológica aprobada, una vez se cuente con la aprobación del líder del proceso serán enviados a la OAP para ser oficializados. Así mismo, durante el periodo se realizó el trámite de la derogación de dos procedimientos (ICDE). </t>
  </si>
  <si>
    <t xml:space="preserve">No se cumplio con la meta de actualización documental del proceso </t>
  </si>
  <si>
    <t xml:space="preserve">Se evidencia publicación de la caracterización del proceso que, de acuerdo a lo informado por los encargados de la actividad, fue actualizado. Teniendo en cuenta que la meta para este trimestre es 0,5, se observa el cumplimiento de la actividad. </t>
  </si>
  <si>
    <t>Sin meta programada para este trismestre</t>
  </si>
  <si>
    <t>Sin meta programada para este trismestre.</t>
  </si>
  <si>
    <t>Se realiza   las actividades contempladas en el Plan de Acción Anual y en el Plan Anticorrupción y Atención al Ciudadano,  las evidencias se encuentran en el respectivo OneDrive.  Se anexa reporte seguimiento Herramienta PLANIGAC</t>
  </si>
  <si>
    <t xml:space="preserve">Se evidencia reporte de planigac con el seguimiento del PAA y del PAAC, al ser coincidentes la evidencia y el documento de soporte se aprueba el seguimiento </t>
  </si>
  <si>
    <t>Se presenta el cuadro en Excel Reporte PLANIGAC Plan de Acción, donde se reporta que la actividad Actualizar la información documentada del SGI del proceso cuya meta era el 50% tuve un avance de 0%; las actividades Realizar seguimiento a los controles de los riesgos del proceso, realizar actividades contempladas en el PAA y el PAAC a cargo del proceso, Atender incidencias y requerimientos de la mesa de servicios de TI, Implementación y sostenimiento de estrategias de seguridad informática y/o monitoreo de servicios y Ejecutar el plan de sensibilización del SGSI de la vigencia fueron evaluados con un avance del 100%.</t>
  </si>
  <si>
    <t>PAAC - 2.2.3. Garantizar que la estructura del portal web cumpla frente a lo establecido en la NTC 5854 de accesibilidad en los niveles (A, AA y AAA), así como la usabilidad web en los criterios evaluados por el FURAG.</t>
  </si>
  <si>
    <t>Informe del cumplimiento del portal web frente a la NTC 5854</t>
  </si>
  <si>
    <t>PAAC - 2.2.4. Realizar en la vigencia las acciones determinadas en el plan de trabajo, frente a los criterios de accesibilidad y usabilidad evaluados por el FURAG.</t>
  </si>
  <si>
    <t>1. Documento que identifica los cambios realizados en la portal web</t>
  </si>
  <si>
    <t>PAAC - 2.2.5. Gestionar la capacitación para el IGAC en el uso y funcionamiento de la herramienta Centro de Relevo para la atención al usuario con discapacidad auditiva o lenguaje de señas.</t>
  </si>
  <si>
    <t>Evidencia de la capacitación prestada al personal.
Registro de asistencia.</t>
  </si>
  <si>
    <t>PAAC - 2.4.3. Mantener y solicitar la notificación de los servicios de interoperabilidad con las entidades del gobierno en lenguaje común</t>
  </si>
  <si>
    <t>Correo electrónico con la notificación de los servicios de interoperabilidad</t>
  </si>
  <si>
    <t>PAAC - 3.3.1. Realizar y publicar el registro de activos de información de procesos priorizados, conseguir su aprobación por acto administrativo y publicarlos en la portal web</t>
  </si>
  <si>
    <t>Activos de información de 12 procesos publicados en la página web
Acto administrativo de aprobación del Registro de activos de información</t>
  </si>
  <si>
    <t>PAAC - 3.5.2. Implementar las  mejoras identificadas y  priorizadas por las áreas  en la sección de transparencia del Portal Web</t>
  </si>
  <si>
    <t>Documento de las mejoras realizadas</t>
  </si>
  <si>
    <t>SII-1</t>
  </si>
  <si>
    <t>Posibilidad de pérdida Reputacional por incumplimiento en los acuerdos de niveles de servicio del proceso</t>
  </si>
  <si>
    <t>1. Casos no registrados en la mesa de servicios del Instituto
2. Demoras en la contratación
3. Insuficiente personal (funcionarios y contratistas) para atender las solicitudes de soporte de usuario final
4. Niveles bajos o ausencia de seguimientos a las solicitudes de atención
5. Errores en la tipificación de las solicitudes en cuanto a urgencia y prioridad
6. Registro de solicitudes con alta complejidad que requieren esfuerzo de desarrollo o implementaciones de infraestructura no disponible
7. Ataques a la infraestructura tecnológica por agentes externos o internos</t>
  </si>
  <si>
    <t>Los Ingenieros de sistemas de cada Dirección Territorial y el Líder de mesa de servicios,  mensualmente,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dirección de tecnología, para la generación de un plan de atención de solicitudes.
Evidencia: Reporte de la herramienta de gestión de soporte técnico - GLPI con la información incluyendo las solicitudes en estado 'No resuelto'.</t>
  </si>
  <si>
    <t xml:space="preserve">Reporte de la herramienta de gestión de soporte técnico - GLPI con la información incluyendo las solicitudes en estado 'No resuelto'. </t>
  </si>
  <si>
    <t>el  Líder de mesa de servicios,  realizó la verificación mensual del estado de las solicitudes de atención, así como los seguimientos asociados aquellas en estado "No resuelto";  con el objetivo de identificar los motivos por los cuales no se ha dado solución.  De igual manera se escala el caso para el análisis y reparo del mismo.  Se anexa reporte  de la herramienta de gestión de soporte técnico - GLPI con la información incluyendo las solicitudes en estado 'No resuelto", donde se evidencia que se  atendieron 6433 solicitudes, de los cuales se resolvieron 6135 casos, atendiendo en un  95%  los casos registrados por los usuarios.</t>
  </si>
  <si>
    <t>Se presentan reportes de la herramienta de gestión de soporte técnico – GLP enero-2022 con un total de 1.082 entre incidentes y requerimientos. 146 fueron atendidos fuera de los ANS. En febrero 2.886 y fuera de los ANS 337 y para marzo son 2.463 y 207 fuera de los ANS. Se sugiere presentar cuadros resumen donde se pueda constatar de manera ágil los totales del trimestre.</t>
  </si>
  <si>
    <t>El Administrador de bases de datos atiende cada solicitud de permisos de acceso a las bases de datos institucionales las cuales se gestionan a través de requerimientos en la herramienta tecnológica de la mesa de servicios, a solicitud de los usuarios. En caso de que los privilegios no sean autorizados por ellos se rechaza la solicitud y  no se asignan los permisos en las bases de datos.
Evidencia: Reportes de solicitudes de permisos de acceso a las bases de datos institucionales</t>
  </si>
  <si>
    <t>Reportes de solicitudes de permisos de acceso a las bases de datos institucionales</t>
  </si>
  <si>
    <t xml:space="preserve">El Administrador de bases de datos atendió  cada solicitud de permisos de acceso a las bases de datos institucionales las cuales se gestionaron  a través de requerimientos en la herramienta tecnológica de la mesa de servicios, a solicitud de los usuarios. En caso de que los privilegios no sean autorizados por ellos se rechaza la solicitud y  no se asignan los permisos en las bases de datos. Se anexa archivo excel (Periodo Enero a Marzo) con los reportes de solicitudes de permisos de acceso a las bases de datos institucionales, al igual que los pantallazos de cada uno de los casos. </t>
  </si>
  <si>
    <t>Se presenta cuadro en Excel “Informe Enero a Marzo 2022VF” que no identifica el tema de su contenido. Se confirma que se trata de solicitudes de acceso a base de datos al leer el autoseguimiento. Se contabilizan catorce solicitudes. También se presentan los pantallazos correspondientes a cada uno de los casos presentados y resueltos.</t>
  </si>
  <si>
    <t xml:space="preserve">Se evidencian reportes de la herramienta GLPI, incluyendo solicitudes en estado no resuelto, al ser coincidentes la evidencia con el entregable se aprueba el seguimiento. </t>
  </si>
  <si>
    <t xml:space="preserve">Se evidencia reporte de solicitudes de acceso a las bases de datos, y pantallazos de las casos en la herramienta GLPI, al ser coincidentes la evidencia con el entregable se aprueba el seguimiento. </t>
  </si>
  <si>
    <t>GIN-1</t>
  </si>
  <si>
    <t>SII-2</t>
  </si>
  <si>
    <t>Posibilidad de pérdida Reputacional por inoportunidad en la ejecución de mantenimientos preventivos de la infraestructura tecnológica de la entidad</t>
  </si>
  <si>
    <t xml:space="preserve">1. Mala o ausente programación de mantenimientos
2. Falta de recursos para la adquisición de insumos para la realización de mantenimientos
3. Ausencia o inasistencia del personal crítico de DTIC,  cuyo conocimiento especializado es requerido para el desarrollo de la jornada normal de trabajo </t>
  </si>
  <si>
    <t>El Profesional designado de la subdirección,  semestralmente  realiza seguimiento al cronograma de mantenimientos preventivos de la infraestructura tecnológica programados en la vigencia, con el fin de asegurar la disponibilidad de los servicios de TI. En caso de identificar retrasos se informa a la jefatura de la DTIC  para que se realicen las gestiones pertinentes para efectuar las actividades.
Evidencia: Cronograma de mantenimiento con seguimiento y control registro de mantenimientos</t>
  </si>
  <si>
    <t>Cronograma de mantenimiento con seguimiento y control registro de mantenimientos</t>
  </si>
  <si>
    <t>Sin meta programada para el periodo.</t>
  </si>
  <si>
    <t>El Profesional designado de la subdirección de Infraestructura Tecnológica,  trimestralmente  monitorea de manera aleatoria los espacios con recursos de TIC, con el fin de identificar la ocurrencia de un evento que pueda representar la no disponibilidad del servicio de TIC. En caso de encontrar novedades o fallas en la infraestructura tecnológica, se informa a jefatura de la DTIC para priorizar su mantenimiento. 
Evidencia: Correo electrónico con el reporte de la novedad o falla y/o reporte de la verificación aleatoria de la infraestructura tecnológica realizada.</t>
  </si>
  <si>
    <t>Correo electrónico con el reporte de la novedad o falla y/o reporte de la verificación aleatoria de la infraestructura tecnológica realizada.</t>
  </si>
  <si>
    <t>El Profesional designado de la Subdirección de Infraestructura Tecnológica, realizó de manera aleatoria los espacios  con recursos de TIC e identificó  las ocurrencias  de  eventos que pueda presentar la no disponibilidad del servicio de TIC e informa a  la jefatura de DTIC la novedad o falla para priorizar el mantenimiento, por lo cual se se  anexa correo donde se evidencia el reporte de fallas presentadas durante el periodo e informe de Monitoreo realizado en la Base de Datos.</t>
  </si>
  <si>
    <t>Se presenta informe del trimestre de monitoreo a las bases de datos misionales tales como: SIGAC, SNC – CORE, ERP. Se observan cuatro correos reportando fallas en SIGAC (2), SNC (1) y el otro se refiere a SQL sin poderse identificar qué aplicativo afecta.</t>
  </si>
  <si>
    <t xml:space="preserve">Se evidencia correo y reporte del 24 de marzo, donde se reporta falla en SIGAC, al ser coincidentes la evidencia con el entregable se aprueba el seguimiento. </t>
  </si>
  <si>
    <t>GIN-2</t>
  </si>
  <si>
    <t>SII-3</t>
  </si>
  <si>
    <t>Posibilidad de pérdida Económica y Reputacional por posibilidad de otorgar accesos a la infraestructura tecnológica sin seguir procedimientos  formales para favorecer a un tercero</t>
  </si>
  <si>
    <t xml:space="preserve">1. Deficiencias en el control de perfiles y roles de acceso a las bases de datos
2. Auditoria insuficiente en las bases de datos
3. Falta de manifestación de conflictos de interés </t>
  </si>
  <si>
    <t>Los Jefes de usuarios generan las solicitudes de permisos de acceso a los recursos tecnológicos de la entidad,  las cuales se gestionan a través de requerimientos de la herramienta tecnológica de la mesa de servicios por el ingeniero de la DT a solicitud de los usuarios. En caso de que la solicitud no llegue autorizada por el Jefe de Conservación no se asignan los permisos solicitados. 
Evidencia: Reporte de  solicitudes  resueltos  en herramienta tecnológica de la mesa de servicios.</t>
  </si>
  <si>
    <t>Reporte de  solicitudes  resueltos  en herramienta tecnológica de la mesa de servicios.</t>
  </si>
  <si>
    <t>Los Jefes de usuarios generaron  las solicitudes de permisos de acceso a los recursos tecnológicos de la entidad,  los cuales se gestionaron  a través de requerimientos de la herramienta tecnológica de la mesa de servicios. Se anexa reporte de  solicitudes  resueltas  en herramienta tecnológica de la mesa de servicios, donde se evidencia que se  atendieron 6433 solicitudes, de las cuales se resolvieron 6135 casos, atendiendo en un  95%  los casos registrados por los usuarios.</t>
  </si>
  <si>
    <t>Se presenta cuadro en Excel “Reporte de la herramienta de gestión de soporte técnico – GLP Enero-Marzo-2022” donde se reportan 462 incidentes, 5971 requerimientos y 659 atendidos fuera de los ANS. Resueltos 6135 y 296 no resueltos.</t>
  </si>
  <si>
    <t xml:space="preserve">Se evidencia reporte de solicitudes atendidas incluyendo las resueltas en la herramienta tecnologica, al ser coincidente la evidencia con el entregable se aprueba el seguimiento. </t>
  </si>
  <si>
    <t>GIN-3</t>
  </si>
  <si>
    <t>SII-4</t>
  </si>
  <si>
    <t>Posibilidad de uso de infraestructura tecnológica para fines personales o comerciales</t>
  </si>
  <si>
    <t>1. Ausencia de herramientas de monitoreo automatizadas que cuenten con soporte y garantía 
2. Ausencia de controles en disposición de infraestructura tecnológica
3. Descentralización del gobierno de infraestructura
4. Deficiencias en la documentación del catálogo de servicios tecnológicos
5. Mala manipulación de los recursos asignados por el Instituto a los usuarios</t>
  </si>
  <si>
    <t xml:space="preserve">El Profesional designado de la Subdirección de  Infraestructura Tecnológica , cuando se requiera, asigna privilegios de acceso a la infraestructura con base en la Política del sistema de seguridad y privacidad de la información y seguridad digital, de acuerdo con los permisos requeridos y autorizados por los dueños de los activos de información, para evitar ingresos no autorizados a las herramientas tecnológicas. En caso que un perfil quede asignado incorrectamente, se procede a realizar corrección en la asignación del permiso.
Evidencia: Reporte de creación y modificación de usuarios en la herramienta de la mesa de servicios. </t>
  </si>
  <si>
    <t xml:space="preserve">Reporte de creación y modificación de usuarios en la herramienta de la mesa de servicios. </t>
  </si>
  <si>
    <t>Se realiza seguimiento y reporte de creación y modificación de usuarios en la herramienta de la mesa de servicios,  donde se atendió un total de  885  casos  de los cuales se solucionaron 879, atendiendo en un  99%  los casos registrados por los usuarios.</t>
  </si>
  <si>
    <t>Se presenta cuadro en Excel “Reporte Casos AD y Usuarios 2022” con un total de 885  casos reportados, de los cuales fueron resueltos 879 y 6 quedaron pendientes, reportando un 99% de casos solucionados.</t>
  </si>
  <si>
    <t>El Profesional designado de la Subdirección de  Infraestructura Tecnológica mensualmente remite a los dueños de los activos de información el Reporte de creación y modificación de usuarios, con el fin de validar el acceso autorizado a los usuarios. En caso de que se identifiquen novedades en el acceso, se tomarán las acciones pertinentes para mantener la confidencialidad de los activos de información. 
Evidencia: Reporte de novedades en el  Directorio Activo.</t>
  </si>
  <si>
    <t>Reporte de novedades en el  Directorio Activo.</t>
  </si>
  <si>
    <t>El Profesional designado realizó la gestión y el mantenimiento del directorio activo en el periodo reportado incluyendo la relación de casos que respalden las modificaciones o novedades. Se anexa Reporte de novedades en el  Directorio Activo para los meses de enero, febrero y marzo.</t>
  </si>
  <si>
    <t>Se evidencian informes mensuales de gestión de la administración del directorio activo del IGAC. De igual forma cuadros en Excel con la relación de los casos. Además, para marzo se presenta el informe de actividades en desarrollo del contrato No. 25722 de 2022, que trata de la prestación de servicios para gestionar, administrar y operar la infraestructura de Windows, virtualización y almacenamiento.</t>
  </si>
  <si>
    <t xml:space="preserve">Se evidencia reporte de solicitudes de creación y modificación de usuarios, al ser coincidentes la evidencia con el entregable se aprueba el seguimiento. </t>
  </si>
  <si>
    <t xml:space="preserve">Se evidencian informes de monitoreo, gestión y control, así como incidencias relacionadas con el directorio activo de los meses de enero, febrero y marzo, al ser coincidentes con el entregable se aprueba el seguimiento. </t>
  </si>
  <si>
    <t>GIN-4</t>
  </si>
  <si>
    <t>SII-5</t>
  </si>
  <si>
    <t xml:space="preserve">Posibilidad de pérdida Reputacional por el incumplimiento en los estandartes calidad de la información  publicada en la ICDE </t>
  </si>
  <si>
    <t>Infraestructura de Datos Espaciales</t>
  </si>
  <si>
    <t>1. No aplicación de los  procedimientos internos  para evaluar la calidad de datos geoespaciales que se van a publicar.
2. Falta de validación de la información con las fuentes o entidades aliadas a la ICDE que transversalmente generan cifras, datos o información relacionada con la misión de la ICDE.
3. Falta de oportunidad en la publicación de la información
4. Ausencia de una metodología que permita periódicamente estar informados a cerca de como avanza la gestión de las siete vías estratégicas de la ICDE</t>
  </si>
  <si>
    <t xml:space="preserve">El Profesional designado  de la subdirección de información.  Semestralmente el profesional responsable de la subdirección de información, realiza una revisión de la información publicada y la compara con los parámetros establecidos en los procedimientos, generando un informe de validación, en caso de presentarse inconsistencia se realiza un ajuste del procedimiento de ser necesario
Evidencia:  Informe de validación </t>
  </si>
  <si>
    <t xml:space="preserve">Informe de validación </t>
  </si>
  <si>
    <t>Correctivo</t>
  </si>
  <si>
    <t>Sin meta asiganda para el presente periodo.</t>
  </si>
  <si>
    <t>ICD-1</t>
  </si>
  <si>
    <t>Gestión del Talento Humano</t>
  </si>
  <si>
    <t>Administración de personal</t>
  </si>
  <si>
    <t>Plan Estratégico del Talento Humano</t>
  </si>
  <si>
    <t>Aprobar, adoptar y  publicar el Plan Estratégico de Talento Humano</t>
  </si>
  <si>
    <t>Subdirección de Talento Humano</t>
  </si>
  <si>
    <t>Cumplimiento de Actividades propuestas</t>
  </si>
  <si>
    <t>Se elaboró el Plan Estratégico de Talento Humano 2022, el cual fue aprobado en la reunión sostenida por el Comité Institucional de Gestión y Desempeño realizada el día 28 de enero y pubicado en la IGACNET, según se observa en el enlace https://igacnet.igac.gov.co/contenido/planes-de-talento-humano</t>
  </si>
  <si>
    <t>Se evidencia Plan Estratégico Talento Humano Vigencia 2022.V1 y Acta No. 2 Comité de Gestión y Desempeño Institucional del 28 de enero de 2022</t>
  </si>
  <si>
    <t>Plan Estratégico de Talento Humano</t>
  </si>
  <si>
    <t>Piezas comunicativas promoviendo (2)
Reportes de SIGEP (2)</t>
  </si>
  <si>
    <t xml:space="preserve">Promover y realizar seguimiento a la actualización de la información registrada en el SIGEP por los funcionario de planta   </t>
  </si>
  <si>
    <t>Actividad no programada para el primer trimestre</t>
  </si>
  <si>
    <t>Esta actividad se encuentra programada para el 2do. trimestre</t>
  </si>
  <si>
    <t>Reportes trimestrales</t>
  </si>
  <si>
    <t>Promover y realizar seguimiento a la actualización de la información en el aplicativo para la integridad pública (Ley 2013)</t>
  </si>
  <si>
    <t>Esta actividad se encuentra programada para el 2do. 3er, y 4to. trimestre</t>
  </si>
  <si>
    <t>Plan de trabajo para la organización documental
Avance en el cumplimiento de ese plan de trabajo</t>
  </si>
  <si>
    <t>Organización de las historias laborales del archivo de gestión de la Subdirección de Talento Humano</t>
  </si>
  <si>
    <t>Porcentaje de cumplimiento del plan de trabajo para la organizacional documental</t>
  </si>
  <si>
    <t>Se formuló plan de trabajo para la organización de las historias laborales, del cual se ha cumplido lo siguiente: Se verificó el inventario inicial contra lo físico. (Evidencia: archivo diagnóstico)_x000D_
- Se actualiza el inventario documental (evidencia: inventario documental actualizado)_x000D_
-Se crean carpetas de los nuevos funcionarios de las vigencias 2021 y 2022, de Sede Central y Direcciones Territoriales. (evidencia: informe de actividades desarrolladas)_x000D_
-Se ha clasificado y archivado parcialmente unos documentos en su respectiva carpeta. (evidencia: informe de actividades desarrolladas)</t>
  </si>
  <si>
    <t>Se validan las evidencias</t>
  </si>
  <si>
    <t>Se evidencia documento de Diagnóstico del archivo de Gestión, Cronograma Plan de Trabajo, Inventario Único Documenta (Sede Central, Territoriales, Exfuncionarios 2022 y el Informe de Actividades Primer Trimestre Archivo de Gestión Talento Humano.</t>
  </si>
  <si>
    <t>Encuesta de medición 
Informe de resultados de la encuesta realizada
Acciones de mejora ante los resultados, sin dan lugar a ello</t>
  </si>
  <si>
    <t>Realizar mediciones frente a los servicios prestados por parte de la Subdirección de Talento Humano  y tomar acciones de mejora frente a sus resultados</t>
  </si>
  <si>
    <t>Actividad programada para el 2do. trimestre</t>
  </si>
  <si>
    <t>Plan de trabajo del programa de productividad
Informe de resultados de la medición de la productividad en la prueba piloto (LNS, gestión catastral y atención al usuario en sede central y territoriales)</t>
  </si>
  <si>
    <t xml:space="preserve">Realizar el programa “medición de la productividad” </t>
  </si>
  <si>
    <t>Porcentaje de cumplimiento del plan de trabajo para medición de la productividad</t>
  </si>
  <si>
    <t>Actividad programada a aprtir del 2do. trimestre</t>
  </si>
  <si>
    <t>Calidad de Vida</t>
  </si>
  <si>
    <t>Plan de Bienestar Institucional</t>
  </si>
  <si>
    <t>Generar estrategias para gestionar una cultura y clima organizacional</t>
  </si>
  <si>
    <t>Campaña institucional, encuesta de clima organizacional, sensibilizaciones, plan de intervención,</t>
  </si>
  <si>
    <t>Actividad  programada para el 2do. y 3er  trimestre</t>
  </si>
  <si>
    <t>Plan de Incentivos Institucionales</t>
  </si>
  <si>
    <t>Aprobar, adoptar y  publicar el Plan de Bienestar e Incentivos Institucionales</t>
  </si>
  <si>
    <t>Plan  de Bienestar e Incentivos Institucionales</t>
  </si>
  <si>
    <t>Se elaboró el Plan de Bienestar e Incentivos 2022, el cual fue aprobado en la reunión sostenida por el Comité Institucional de Gestión y Desempeño realizada el día 28 de enero y pubicado en la IGACNET, según se observa en el enlace https://igacnet.igac.gov.co/contenido/planes-de-talento-humano</t>
  </si>
  <si>
    <t xml:space="preserve"> la evidencia corresponde</t>
  </si>
  <si>
    <t>Se evidencia Documento Plan de Bienestar e Incentivos Vigencia 2022-V1 y Acta No. 2 Comité de Gestión y Desempeño Institucional de fecha 28 de enero de 2022.</t>
  </si>
  <si>
    <t>Ejecutar el Plan de Trabajo 2022 del Plan de  Plan de Bienestar e Incentivos Institucionales</t>
  </si>
  <si>
    <t>Informe, listas de asistencias, ejecución del plan</t>
  </si>
  <si>
    <t>De las 24 actividades programadas, se ejecutaron 22. No se puso en servicio la sala de lactancia porque ésta se encuentra ocupada con archivo procedente de las UOC que se cerraron (ver correo). La socialización de los servicios del fondo de empleados no se realizó en el mes de marzo por optimización de la planeación de actividades de la STH. Se adjuntan evidencias y se da acceso a Planner a Esperanza Garzón</t>
  </si>
  <si>
    <t>De las actividades del Plan de trabajo se evidencia entre otros: Circular del 04 de marzo Turnos de compensación-Semana Santa, Circular Día de la Familia del 17-02-2022, Registros de Asistencia (Taller solos y solas, Encuentro de parejas del 25-03-2022, Tarde de Bienestar del mes de febrero, Código de Integridad del IGAC 2022, Conformación Comité COPASST-28-03-2022, Correos enviados cumpleaños 02, 11, -03-2022, Correo Sala amiga lactancia-11-04-2022, Jornada Donación de sangre Marzo 15, Invitaciones Jornadas físicas dirigidas 17-03-2022, Taller de Manualidades-22-03-2022, Conoce nuestra Cooperativa-16-02-2022, II Encuentro solos y solas 07-03-2022, Preparándome para un nuevo Ciclo-30-03-2022, Registros de Asistencia- 17, 31-03, Informe de Gestión del 08-04-2022, entre otros.</t>
  </si>
  <si>
    <t>Base de datos con la caracterización de los servidores públicos identificados</t>
  </si>
  <si>
    <t xml:space="preserve">Caracterizar a todos los servidores públicos de la entidad como información base para todos los subprocesos de talento humano </t>
  </si>
  <si>
    <t>Porcentaje de funcionarios caracterizados</t>
  </si>
  <si>
    <t>Actividad programada para el 2do.  trimestre</t>
  </si>
  <si>
    <t>Entrevistas de retiro
Estadísticas de los motivos de retiro</t>
  </si>
  <si>
    <t>Aplicar la modalidad de Teletrabajo en el IGAC</t>
  </si>
  <si>
    <t>Cronograma de trabajo
Actas de reunión
Actos administrativos asignando la modalidad de teletrabajo a los funcionarios seleccionado</t>
  </si>
  <si>
    <t>Porcentaje de cumplimiento del cronograma</t>
  </si>
  <si>
    <t>Durante el primer trimestre se llevaron a cabo cuatro reuniones del Equipo de Teletrabajo, realizadas el 18 de enero, 3, 22 y 30 de marzo. _x000D_
Se solicitó la autodeclaración de competencias comportamentales para teletrabajar a los funcionarios que contaban con el VoBo del jefe y de un miembro del Equipo Líder, a quienes se les realizó la evaluación técnica por parte de la Dirección de Tecnologías de la Información y Comunicaciones y se inició desde el 28 de marzo de 2022 la evaluación por parte de la ARL._x000D_
Se solicitó la evaluación a los jefes que faltaban por realizarla o en los casos donde el funcionario cambió de cargo desde que presentó la solicitud a teletrabajar.</t>
  </si>
  <si>
    <t>Se evidencia Acta de Reunión Teletrabajo del 18-01-2022, Reuniones Equipo Teletrabajo No. 10 del 18 de enero,   No. 11 del 03-03.2022, No. 11 del 28-02.2022, No. 12 del 22 de marzo, y No. 13 de marzo 30 de 2022</t>
  </si>
  <si>
    <t>Analizar causas de retiro y realizar acciones para mejorar la gestión del talento humano</t>
  </si>
  <si>
    <t>Porcentaje de entrevistas realizadas frente a la cantidad de funcionarios que se retiraron en el período</t>
  </si>
  <si>
    <t>Actividad no programada para el primer trimestre.</t>
  </si>
  <si>
    <t>Formación y Gestión del Desempeño</t>
  </si>
  <si>
    <t xml:space="preserve">Generar estrategias para una cultura de Gestión de Desempeño </t>
  </si>
  <si>
    <t>campañas de sensibilizaciones /  talleres</t>
  </si>
  <si>
    <t>Se realizaron diferentes reuniones con las áreas para explicar la manera correcta de realizar la evaluación de desempeño de los funcionarios del IGAC</t>
  </si>
  <si>
    <t xml:space="preserve">Se evidencian reuniones de acompañamiento a funcionarios del 27-01-2022, 01, 02, 04, 21-02-2022, y 14-03-2022, </t>
  </si>
  <si>
    <t>Plan Institucional de Capacitación</t>
  </si>
  <si>
    <t>Aprobar, adoptar y  publicar el Plan Institucional de Capacitación</t>
  </si>
  <si>
    <t>Se elaboró el Plan Institucional de Capacitación 2022, el cual fue aprobado en la reunión sostenida por el Comité Institucional de Gestión y Desempeño realizada el día 28 de enero y pubicado en la IGACNET, según se observa en el enlace https://igacnet.igac.gov.co/contenido/planes-de-talento-humano</t>
  </si>
  <si>
    <t>Se evidencia ActaNo.2 Comite de Gestion y Desempeho Institucional del 28 de enero de 2022, y Plan InstitucionalL de Capacitación PIC Vigencia 2022-V. 1</t>
  </si>
  <si>
    <t>Ejecutar el Plan de Trabajo 2022 del Plan Institucional de Capacitación</t>
  </si>
  <si>
    <t>De las 23 capacitaciones programadas para el primer trimestre se ejecutaron 13. Dos actividades del PIC (negociación colectiva y Geoestadística y estadísitica descriptiva) no se realizaron porque pertinencia para la realizacion de la misma al estar en este momento en negocion de los acuerdos sindicales. Se reprogramara la actividad,  la otra porque la líder del proceso solicitó se aplazara para mayo o junio por comisiones que deben realizar los funcionarios. Ocho de las que faltaron son temáticas de SST que no se pudieron realizar porque se dependía de la aprobación de proveedor por parte de la ARL y porque no se contó con un psicólogo especialista en SST que diera las capacitaciones relacionadas al riesgo psicosocial; estas capacitaciones se realizarán durante el segundo trimestre del año</t>
  </si>
  <si>
    <t xml:space="preserve">De lo programado se cumplio con el 57% </t>
  </si>
  <si>
    <t>Se observa Registro de asistencia Planeación Actividades Competencias  del 14-03-2022, Competencias Blandas Comunicación Sesión 1 del 14-03-2022, Convocatoria Transformación de Conocimiento (sin fecha), Encuentro Subdirección deTalento Humano y Dirección Territorial Tolima del 10-03-20222, Capacitación Reporte de Accidentes de Trabajo, Prácticas saludable spara reconocer y manejar el estrés, Prevención de Desordenes Musculoesqueléticos del 15, 17, 24-03-2022, Correo Necesidades SST del 22-03-2022, Evaluación SST 2022, Planeación curso Geoestadística y estadística descriptiva del 23-03-2022, Memo rando autorización participación capacitación del 03-03-2022, Mesa de trabajo para provisión y ajustes de protocolos para trabajo en campo 14-03-2022. No obstante no se da cumplimiento con la meta.</t>
  </si>
  <si>
    <t>Evidencias de la implementación del programa "dinos tu idea"</t>
  </si>
  <si>
    <t>Crear e implementar el programa “dinos tu idea” con los servidores del Instituto</t>
  </si>
  <si>
    <t>Actividad programada para el 3er trimestre.</t>
  </si>
  <si>
    <t>Acuerdos de gestión</t>
  </si>
  <si>
    <t>Coordinar la realización de los acuerdos de gestión y la evaluación comportamental de los gerentes públicos.</t>
  </si>
  <si>
    <t>Porcentaje de gerentes públicos con acuerdos de gestión concertados y evaluados</t>
  </si>
  <si>
    <t xml:space="preserve">Provisión de Empleo </t>
  </si>
  <si>
    <t>Plan Anual de vacantes</t>
  </si>
  <si>
    <t>Aprobar, adoptar y  publicar el Plan Anual de Vacantes y de Previsión</t>
  </si>
  <si>
    <t>Plan Anual de Vacantes</t>
  </si>
  <si>
    <t>Se elaboró el Plan Anual de Vacantes y de Previsión 2022, el cual fue aprobado en la reunión sostenida por el Comité Institucional de Gestión y Desempeño realizada el día 28 de enero y publicado en la IGACNET, según se observa en el enlace https://igacnet.igac.gov.co/contenido/planes-de-talento-humano</t>
  </si>
  <si>
    <t>Se evidencia Acta No.2 Comite de Gestion  yDesempeño Institucional-28 de enero de 2022, y Plan  Anual de vacantes y previsión del Talento Humano Vigencia 2022-V. 1.</t>
  </si>
  <si>
    <t>Ejecutar el Plan de trabajo de vacantes y previsión en el año 2022</t>
  </si>
  <si>
    <t>Se llevaron a cabo las actividades del Plan de trabajo de vacantes y previsión 2022, conforme se evidencia en el informe adjunto</t>
  </si>
  <si>
    <t>Se evidencia Informe de seguimiento Plan  Anual de  Vacantes y Provisión del Talento Humano-Seguimiento Primer Trimestre 2022.</t>
  </si>
  <si>
    <t>Documento técnico sobre la propuesta de automatización
Archivo de automatización</t>
  </si>
  <si>
    <t>Realizar parametrización los procesos de encargos con herramientas disponibles</t>
  </si>
  <si>
    <t>Documento donde se evidencian las estrategias de vinculación</t>
  </si>
  <si>
    <t>Identificar estrategias para la vinculación de integrantes de grupos étnicos y personas en situación de discapacidad</t>
  </si>
  <si>
    <t>Sistema de Gestión de Seguridad y Salud en el Trabajo</t>
  </si>
  <si>
    <t>Aprobar, adoptar y  publicar el Plan de Trabajo Anual en Seguridad y Salud en el Trabajo</t>
  </si>
  <si>
    <t>Se elaboró el Plan de Trabajo Anual de Seguridad y Salud en el Trabajo 2022, el cual fue aprobado en la reunión sostenida por el Comité Institucional de Gestión y Desempeño realizada el día 28 de enero y publicado en la IGACNET, según se observa en el enlace https://igacnet.igac.gov.co/contenido/planes-de-talento-humano</t>
  </si>
  <si>
    <t>Se evidencia Acta No.2 Comite de Gestion y Desempeño Institucional-28-01-2022, y Plan  Anual de Trabajo Sistema de Gestión en Seguridad ySalud en el Trabajo-Periodo 2022 Versión 1.</t>
  </si>
  <si>
    <t>Ejecutar el Plan de Trabajo 2022 del Sistema de Gestión de Seguridad y Salud en el Trabajo</t>
  </si>
  <si>
    <t>De 38 actividades programadas a ejecutar durante el primer trimestre para Seguridad y Salud en el Trabajo se llevaron a cabo 30, lo que representa un cumplimiento del 79%; las 8 actividades pendientes no se llevaron a cabo porque dependían de la asignación de un proveedor por parte de la ARL, las cuales se desarrollaran durante el segundo trimestre del año . Nota: la calificación cuantitativa no permitió registrar números decimales y por eso se coloca 1. Nota 2. Las evidencias de la ejecución de esta actividad se comparten por planner con el enlace de OAP, Esperanza Garzón</t>
  </si>
  <si>
    <t>Se constata Matriz de Seguimiento de Comité de Convivencia Laboral, Cuadro consolidado extintores, Correos Cumplimiento Circular 3100STH-2022-0000012-IE-002 del 23-02-2022, Inspecciones de Seguridad salud en el trabajo 28-03-2022, Confirmación Mesa laboral Positiva ARL 11/03/2022, Revisión y propuesta de ajuste de la política del SG del 25-02-2022, Solicitud documentación de Comité Paritario de Seguridad y Salud en el trabajo y Comité de convivencia Laboral 2022 DT Atlántico-15-03-2022, Cronograma Anual DME, Relación entrega de elementos de protección personal COVID 19, Informe de Inspección de Seguridad y Salud en el trabajo del 18 de marzo de 2022 D.T Tolima,  Informe de Inspección de Seguridad y Salud en el trabajo P-7 Sede Central del 09-02-2022, entre otros.</t>
  </si>
  <si>
    <t>Se realiza seguimiento a los 3 controles de los riesgos identificados en el proceso de Gestión de Talento Humano</t>
  </si>
  <si>
    <t>La evidencia se valida</t>
  </si>
  <si>
    <t>Se evidencia PLANIGAC Gestión de Talento Humano controles de los riesgos.</t>
  </si>
  <si>
    <t>Se actualizó el procedimiento de teletrabajo, el cual se encuentra publicado en la página web https://www.igac.gov.co/sites/igac.gov.co/files/listadomaestro/pc-sst-01_v2_modalidad_de_teletrabajo_institucional.pdf_x000D_
_x000D_
Se creó el formato de declaración de competencias comportamentales para teletrabajar_x000D_
https://forms.office.com/pages/responsepage.aspx?id=mv5J7epu5ke_Uu6ey12oB7i8QcXqgexIoqXgYwHC7jxUNkk4SjEyUlNBUE5PRjUzRUM3QjIyWVlSMC4u%20</t>
  </si>
  <si>
    <t xml:space="preserve">Se evidencia documento Procedimiento Capacitación </t>
  </si>
  <si>
    <t>Se han llevado a cabo las actividades contempladas en el PAA y en el PAAC a cargo del proceso de Gestión de Talento Humano</t>
  </si>
  <si>
    <t>Se evidencia PLANIGAC Getión del Talento Humano-Actividades</t>
  </si>
  <si>
    <t>PAAC - 2.3.1. Realizar socializaciones y campañas para sensibilizar y fortalecer competencias del talento humano en el mejoramiento del servicio al ciudadano, contemplando atención diferencial e incluyente para todos los grupos poblacionales como indígenas, comunidades negras, gitanos, LGBTI, personas en condición de discapacidad, entre otros.</t>
  </si>
  <si>
    <t>Drive evidencia</t>
  </si>
  <si>
    <t xml:space="preserve">2 socializaciones de servicio al ciudadano </t>
  </si>
  <si>
    <t>PAAC - 2.3.2. Incentivar al talento humano que se destaque en la prestación del servicio al ciudadano</t>
  </si>
  <si>
    <t>Publicación de la noticia o correo electrónico informando los ganadores del incentivo</t>
  </si>
  <si>
    <t>PAAC - 2.3.4. Promover que todos los funcionarios realicen el curso virtual de Lenguaje Claro del DNP</t>
  </si>
  <si>
    <t>Correo electrónico o pieza comunicacional convocando a realizar el curso a quienes no lo han tomado(segundo trimestre)
Certificado de cursos de lenguaje claro realizados (tercer trimestre)
Base de datos con las personas que han notificado la realización del curso (cuarto trimestre)</t>
  </si>
  <si>
    <t>PAAC - 2.3.7. Realizar seguimiento a la Implementación de los mecanismos de evaluación periódica del desempeño de los servidores en torno al servicio al ciudadano</t>
  </si>
  <si>
    <t>Evidencia de los compromisos laborales de los servidores que contengan la competencia común orientación al usuario y al ciudadano (junio)
Reporte de análisis de los resultados de las evaluaciones de desempeño(Septiembre)</t>
  </si>
  <si>
    <t>PAAC - 3.1.7. Organizar y actualizar la información de talento humano que se encuentra en la sección Transparencia y acceso a la información pública  del portal web, incluyendo la actualización mensual del directorio de  la planta de personal con la información requerida en el artículo 2.1.1.2.1.5 del Decreto Reglamentario 1081 de 2015</t>
  </si>
  <si>
    <t>4 Reportes de los cambios realizados a la información de talento humano</t>
  </si>
  <si>
    <t>Antes del quinto día hábil de cada mes se actualiza el directorio de la planta de personal en el enlace de transparencia y acceso a la información pública de la página web, como se observa en el siguiente enlace https://igacoffice365-my.sharepoint.com/:x:/g/personal/yeison_morales_igac_gov_co/EVz5BALJTSFIulA20ubAYDMBLbK9XeG5fPgNtrp3LOMRyQ?e=kVNwWv</t>
  </si>
  <si>
    <t>La evidencia corresponde con el producto esperado</t>
  </si>
  <si>
    <t xml:space="preserve">Se evidencia Actualización de directorio en la página web </t>
  </si>
  <si>
    <t>PAAC - 4.1.2. Realizar socializaciones y campañas en participación, rendición de cuentas y control social para todos los servidores públicos y específicamente al equipo líder de rendición de cuenta</t>
  </si>
  <si>
    <t xml:space="preserve">Registros de asistencia o evidencia de socialización en participación, rendición de cuentas y control social </t>
  </si>
  <si>
    <t>Integridad</t>
  </si>
  <si>
    <t>PAAC - 5.1.1. Socializar el Código de Integridad Institucional</t>
  </si>
  <si>
    <t>Evidencia de una (1) socialización del Código de Integridad - comunicación interna
Evidencia de una (1) capacitación virtual - Telecentro del Código de Integridad  (registro de participantes) 
Siete (7) Piezas comunicativas del Código de Integridad</t>
  </si>
  <si>
    <t>No se realizó la socialización del Código de Integridad Institucional porque no alcanzó a ser diseñado por la Oficina de Comunicaciones, lo cual se realizará en el siguiente trimestre</t>
  </si>
  <si>
    <t>No se aportó evidencia</t>
  </si>
  <si>
    <t>No se registra evidencia para la PAAC - 5.1.1. Socializar el Código de Integridad Institucional</t>
  </si>
  <si>
    <t>PAAC - 5.1.2. Implementar estrategias para la identificación y declaración de conflictos de interés</t>
  </si>
  <si>
    <t>Cronograma de actividades (1)
Un (1) autodiagnóstico de conflicto de intereses 
Registros de asistencia o evidencias de una (1) socialización del procedimiento para la identificación y declaración de conflictos de interés 
Evidencias de una (1) capacitación, seminario o taller en conflictos de interés
Dos (2) piezas comunicativas divulgando tema de conflictos de interés 
Un (1) análisis de las declaraciones de bienes y rentas, y registro de conflicto de intereses
Pieza comunicativa informando los canales de consulta y orientación para el manejo de conflictos de interés (1)
Acta de seguimiento por parte del CIGD a la implementación de la estrategia de gestión de conflicto de intereses (1)</t>
  </si>
  <si>
    <t>En reunión sostenida el 10 de marzo se presentó y aprobó el cronograma de actividades para conflicto de interés, según se observa en la presentación y acta adjunta. Adicionalmente, el 28 de marzo se envío pieza comunicativa especificando qué es un conflicto de interés, la cual también fue dispuesta en las pantallas de los computadores por algunos días.</t>
  </si>
  <si>
    <t>Se validan las evidencias, cumple con el producto esperado</t>
  </si>
  <si>
    <t>Se evidencia Acta de reunión mesa de trabajo del Equipo líder de Integridad y Conflictos de Interés 10.03-2022, Pieza Comunicativa ¿Sabes que es un conflicto de interés? del 28-02-2022, Reuunión Equipo Líder de Integridad de Marzo de 2022</t>
  </si>
  <si>
    <t>PAAC - 5.1.3. Promover y hacer seguimiento a la realización del Curso de integridad, transparencia y lucha contra la corrupción</t>
  </si>
  <si>
    <t>Correos electrónicos o piezas comunicativas promoviendo la realización del Curso de integridad, transparencia y lucha contra la corrupción (3)
Archivo con seguimiento de funcionarios que han realizado el curso y los que faltan por realizar(2)
Archivo con seguimiento de contratistas que han realizado el curso y los que faltan por realizar (2)</t>
  </si>
  <si>
    <t>Se solicitó al DAFP el listado de funcionarios que habían hecho el Curso de integridad, transparencia y lucha contra la corrupción, con el cual se realizó un corte a febrero 28, obteniendo que el 67% de funcionarios lo habían realizado, reporte que fue presentado al Equipo Líder de Integridad. Adicionalmente, se socializó a través de pieza comunicativa la obligatoriedad de realizar el curso por parte de los funcionarios públicos y se realizó otro reporte con corte a marzo 31 de 2022</t>
  </si>
  <si>
    <t>Las evidecias corresponden, con el producto esperado</t>
  </si>
  <si>
    <t xml:space="preserve">Se evidencia Pieza Comunicativa Invitación a realizar el Curso de Integridad del 10-03-2022, y Seguimiento a Curso de Integridad -28-02-2022, </t>
  </si>
  <si>
    <t>GTH-1</t>
  </si>
  <si>
    <t xml:space="preserve">Posibilidad de pérdida Económica y Reputacional por posibilidad que se generen factores que afectan el proceso de afiliación a la ARL  en los tiempos reales y la selección del nivel de riesgo </t>
  </si>
  <si>
    <t>1. Recursos inadecuados e insuficientes (económicos, humanos y técnicos)   
2. Falta de entrenamiento.
3. Incumplimiento  de los Procedimientos.
4. Falta de personal</t>
  </si>
  <si>
    <t xml:space="preserve">El Responsable en la subdirección de Talento Humano,  el Líder del SGSST, realiza seguimiento mensual  a la matriz  de afiliación de la ARL a través de la verificación con la ARL  y/o  plataforma. En caso de no realizar la  verificación actividad se hará su respectiva reprogramación. 
La consolidación del informe se hace trimestralmente.
Evidencias: Informe Trimestral soportado con las evidencias en DRIVE y/o reporte del indicador de cumplimiento. </t>
  </si>
  <si>
    <t xml:space="preserve">Informe mensual soportado con las evidencias en DRIVE y/o reporte del indicador de cumplimiento. </t>
  </si>
  <si>
    <t>Se realiza seguimiento a la de afiliación de la ARL Positiva, conforme se observa en el correo remitido a esa entidad.</t>
  </si>
  <si>
    <t>Se evidencia Novedades Afiliación ARL del 08-04-2022, y Cuadro Funcionarios vinculados en 2022 por Trámites Administrativos Vinculación realizada en fecha diferentes a la Afiliación de la ARL, Se cumple con la meta establecida.</t>
  </si>
  <si>
    <t>SST-1</t>
  </si>
  <si>
    <t>GTH-2</t>
  </si>
  <si>
    <t>Posibilidad de pérdida Económica y Reputacional por  el incumplimiento de los requisitos mínimos para la vinculación de los funcionarios</t>
  </si>
  <si>
    <t xml:space="preserve">1. Desconocimiento o incumplimiento de los lineamientos internos de talento humano.
2. Actualización normatividad                                         
3. Reestructuración y/o rediseño del IGAC               
4. Incumplimiento en los tiempos establecidos para dar a respuestas por parte del CNSC a la entidad. </t>
  </si>
  <si>
    <t xml:space="preserve">El Responsable del subproceso de provisión de empleos   realiza seguimiento mensual al Plan de Previsión de Recursos Humanos a través de la verificación y validación de la lista de documentos para la vinculación de funcionarios, contrastando el informe mensual con el soporte de las evidencias subidas en el Drive. En caso de no realizar la actividad se hará la  reprogramación correspondiente.                                                            
Evidencias:  Informe mensual soportado con las evidencias en DRIVE y/o reporte del indicador de cumplimiento. </t>
  </si>
  <si>
    <t>Se realiza seguimiento al Plan de Vacantes y provisión 2022 conforme se evidencia en el informe adjunto</t>
  </si>
  <si>
    <t>Se evidencia Seguimiento Plan Anual de Vacantes provisional del Talento Humano-Primer Trimestre</t>
  </si>
  <si>
    <t>SE valida la evidencia</t>
  </si>
  <si>
    <t>PRE-1</t>
  </si>
  <si>
    <t>GTH-3</t>
  </si>
  <si>
    <t>Posibilidad de pérdida Económica y Reputacional por la generación de factores que afecten la no transferencia del conocimiento</t>
  </si>
  <si>
    <t>1. Incumplimiento del  Procedimiento
2. Retrasos en la ejecución de las estrategias para el cumplimiento de transferencia del conocimiento.</t>
  </si>
  <si>
    <t xml:space="preserve">El Responsable del subproceso de formación y Gestión del Desempeño, realiza seguimiento trimestral al proceso de transferencia del conocimiento a través de la verificación y validación de las actividades programada y su cumplimiento, contrastando con los  informes mensuales (PIC y bienestar e Incentivos), con el soporte de las evidencias subidas en el Drive y  en caso de no realizar la actividad  se hará la  reprogramación correspondiente. 
Evidencias:  Informe Trimestral  soportado con las evidencias en DRIVE y/o reporte del indicador de cumplimiento </t>
  </si>
  <si>
    <t xml:space="preserve">Evidencias:  Informe Trimestral  soportado con las evidencias en DRIVE y/o reporte del indicador de cumplimiento </t>
  </si>
  <si>
    <t>El Responsable del subproceso de formación y Gestión del Desempeño realiza seguimiento trimestral al proceso de transferencia del conocimiento a través de la verificación y validación de las actividades programada y su cumplimiento, conforme se observa en el informe adjunto</t>
  </si>
  <si>
    <t>Se evidencia Informe de seguimiento Transferencia del conocimiento a través de la verificación y validación de las actividades programada y su cumplimiento.</t>
  </si>
  <si>
    <t>FGD-1</t>
  </si>
  <si>
    <t>Gestión Disciplinaria</t>
  </si>
  <si>
    <t>Procesos disciplinarios en curso</t>
  </si>
  <si>
    <t>Proferir los actos administrativos necesarios para impulsar y adoptar decisiones de fondo en curso de los procesos de competencia de  la Oficina de Control Interno Disciplinario</t>
  </si>
  <si>
    <t xml:space="preserve">Cuadro resumen de los procesos disciplinarios en curso </t>
  </si>
  <si>
    <t>Oficina de Control Interno Disciplinario</t>
  </si>
  <si>
    <t>Porcentaje procesos disciplinarios tramitados</t>
  </si>
  <si>
    <t>Durante el primer trimestre se profirieron actos administrativos necesarios para impulsar y adoptar decisiones de fondo en curso de los procesos de competencia de la Oficina de Control Interno Disciplinario.</t>
  </si>
  <si>
    <t xml:space="preserve">Se da cumplimiento a la actividad y se observa en los arcchivos en el que incluyen los cuadros control con el número total de autos expedidos en el mes de: febrero 27, marzo 56. </t>
  </si>
  <si>
    <t>Se observa relación de expedición de 27 actos administrativos por el mes de febrero y 56 actos administrativos por el mes de marzo de 2022.</t>
  </si>
  <si>
    <t>Practicar las pruebas y diligencias ordenadas en curso de los procesos de competencia de la Oficina de Control Interno Disciplinario</t>
  </si>
  <si>
    <t>Cuadro resumen de pruebas practicadas, según el expediente</t>
  </si>
  <si>
    <t>Durante el primer trimestre se practicaron las pruebas y diligencias ordenadas en curso de los procesos de competencia de la Oficina de Control Interno Disciplinario</t>
  </si>
  <si>
    <t>Se comprueba realización de la actividad con el Reporte Correspondencia Externa e Interna Enviada, con 348 tramites en el mes de enero, 83 en el mes febreo, archivo cuadro - Pruebas  y diligencias en el mes de enero febrero y marzo 167. como se puede comprobar en libro excel.</t>
  </si>
  <si>
    <t xml:space="preserve">Se observa relación de  pruebas internas y externas en total 431 expedidas en el mes de Enero y Febrero de 2022. </t>
  </si>
  <si>
    <t>Alimentar los procesos activos en el Sistema de Información Disciplinario</t>
  </si>
  <si>
    <t>Reporte de la alimentación de los procesos</t>
  </si>
  <si>
    <t>Porcentaje de carpetas incluidas</t>
  </si>
  <si>
    <t>Durante el primer trimestre no se ha podido alimentar los procesos activos en el Sistema de Información Disciplinario debido a que este Sistema no ha sido posible implementarlo correctamente en los servidores y computadores de la entidad. Se ha venido adelantando reuniones con el proveedor y las dependencias responsables para determinar las necesidades para el correcto funcionamiento del Sistema y así poder cumplir con la meta establecida. Se adjuntan las evidencias de las fallas</t>
  </si>
  <si>
    <t>No se presenta reporte de alimentación de procesos en el Sistema de Información Disciplinario, sin embargo se evidencia gestiíonpara solucionar inconveniente  con oficio del  22-03-2022 dirijido al  Subdirector de  Sistemas de Información con el asunto: Solicitud    de    Información    operatividad    del    Sistema    de    Información Disciplinaria – SID. Al igual con la trazabilidad de los correos electronico enviados solicitando solución de los incidentes presentados</t>
  </si>
  <si>
    <t>Se observa infomes de las actividades adelantaas de acuerdo a los procesos disciplinarios tales como la trazabilidad de los procesos disciplinarios.</t>
  </si>
  <si>
    <t>Sensibilizaciones y socializaciones a servidores públicos y contratistas del IGAC sobre normatividad disciplinaria vigente y Código de Integridad</t>
  </si>
  <si>
    <t>Sensibilizar y socializar a servidores públicos y contratistas vinculados al IGAC sobre el contenido y alcance de la normatividad disciplinaria vigente.</t>
  </si>
  <si>
    <t xml:space="preserve">Registros de asistencia, convocatoria a reunión y/o correos electrónicos enviados con información sobre normatividad disciplinaria vigente y el Código de Integridad </t>
  </si>
  <si>
    <t>Actividades de socialización y sensibilización</t>
  </si>
  <si>
    <t>Durante el primer trimestre se llevaron a cabo dos jornadas de socialización al interior de la Oficina sobre el contenido y alcance de la normatividad disciplinaria vigente</t>
  </si>
  <si>
    <t>Se observan documentos de verificación: Registro de asistencia a mesa de trabajo del 21 de febrero 2022, y convocatoria hevha el 28 de marzo para reunion de seguimiento gestion disciplinaria entrada en vigencia el nuevo codigo general disciplinario a realizarse el jueves 31 de marzo de 2022, a las 2:00 p.m</t>
  </si>
  <si>
    <t>Se bserva evidencia de capacitación al interior del proceso acerca de la normativa disciplinaria vigente, para el primer trimestre 2022.</t>
  </si>
  <si>
    <t>Durante el primer trimestre se realizaron el seguimiento a los controles de los riesgos del proceso.</t>
  </si>
  <si>
    <t>Teniendo en cuenta la Herramienta Planigac y el reporte extraido de esta herramienta se observa el seguimiento a los riesgos dando cumplimiento a la actividad de seguimiento.</t>
  </si>
  <si>
    <t>Se observa relación a las evidencias al seguimiento de los controles de riesgos del proceso, por el primer trimestre 2022</t>
  </si>
  <si>
    <t>Esta actividad esta planteada para el cuarto trimestre del año</t>
  </si>
  <si>
    <t>Actividad planteada para el cuarto trimestre del año</t>
  </si>
  <si>
    <t>No hay actividad para el primer trimestre 2022</t>
  </si>
  <si>
    <t xml:space="preserve"> Actividad esta planteada para el cuarto trimestre del año</t>
  </si>
  <si>
    <t>No hay asignación de la meta para el primer trimestre 2022</t>
  </si>
  <si>
    <t>El proceso durante el primer trimestre no se actualizó ningún documento, El proceso actualizará los 6 documentos pendientes en el segundo trimestre https://www.igac.gov.co/es/listado-maestro-de-documentos?shs_term_node_tid_depth=202&amp;field_tipo_de_documento_tid=All&amp;title=&amp;field_codigo_value=</t>
  </si>
  <si>
    <t>No es posible comprobar avance en la actualización para el primer trimestre.</t>
  </si>
  <si>
    <t>No se observa evidencia para la actividad No. 8</t>
  </si>
  <si>
    <t>Esta actividad esta planteada para el tercer trimestre del año</t>
  </si>
  <si>
    <t>Actividad  planteada para el tercer trimestre del año</t>
  </si>
  <si>
    <t>Actividad sin meta para el primer trimestre 2022</t>
  </si>
  <si>
    <t>Durante el primer trimestre se realizaron las actividades contempladas en el PAA y en el PAAC a cargo del proceso</t>
  </si>
  <si>
    <t xml:space="preserve">Teniendo en cuenta la Herramienta Planigac se observa la realización de actividades contempladas en  PAA.  </t>
  </si>
  <si>
    <t>Se observan soportes a las actividades propuestas tales como informe de avance plan de acción 2022</t>
  </si>
  <si>
    <t>Actividad sin prodcto contemplada para el primer trimestre 2022</t>
  </si>
  <si>
    <t>PAAC - 1.2.3. Informar a la Oficina Asesora de Planeación los actos de corrupción que hayan sido declarados mediante fallo disciplinario debidamente ejecutoriado de conocimiento de la oficina de Control Interno Disciplinario</t>
  </si>
  <si>
    <t>Correo electrónico trimestral informando a la Oficina Asesora de Planeación los actos de corrupción</t>
  </si>
  <si>
    <t xml:space="preserve">Esta actividad esta programada para el segundo trimestre del año </t>
  </si>
  <si>
    <t xml:space="preserve">Actividad programada para el segundo trimestre del año </t>
  </si>
  <si>
    <t>Actividad sin meta programada para el primer trimestre 2022</t>
  </si>
  <si>
    <t>PAAC - 2.3.3. Socializar y sensibilizar a funcionarios y contratistas del IGAC sobre la normatividad disciplinaria vigente.</t>
  </si>
  <si>
    <t xml:space="preserve">Evidencias de seis (6) socializaciones y/o publicaciones orientadas a la sensibilización en normatividad disciplinaria vigente </t>
  </si>
  <si>
    <t>Durante el primer trimestre se llevaron a cabo dos jornadas de socialización al interior de la Oficina sobre el contenido y alcance de la normatividad disciplinaria vigente. Este avence se reportará en el ejecutado del segundo trimestre</t>
  </si>
  <si>
    <t xml:space="preserve">A pesar de que reportan avances en la  ejecución de la actividad,  esta programada para el segundo trimestre del año </t>
  </si>
  <si>
    <t>Se observa infomre de  REUNIÓN DE SEGUIMIENTO GESTIÓN DISCIPLINARIA - ENTRADA EN VIGENCIA NUEVOCÓDIGO GENERAL DISCIPLINARIO por el primer trimestre 2022</t>
  </si>
  <si>
    <t>GDI-1</t>
  </si>
  <si>
    <t>Posibilidad de pérdida Reputacional por incumplimiento de términos preclusivos en los procesos Disciplinarios</t>
  </si>
  <si>
    <t>1. el exceso de procesos
2. Falta de recursos tecnológicos
3 Carencia de personal en la Oficina
4. Falta  de apoyo técnico estable y/o continuo.
5. Falta de   respuesta por parte de las dependencias  requeridas por la oficina de Control Interno disciplinario</t>
  </si>
  <si>
    <t>El jefe de la Oficina de Control  Interno Disciplinario, desde la Sede Central hace seguimiento semestralmente  a los procesos disciplinarios con el propósito de verificar el cumplimiento de los parámetros normativos establecidos para el adelantamiento de la acción disciplinaria. En caso de determinar  posibles incumplimientos de términos perentorios deberá priorizarse el trámite del respectivo proceso disciplinario. Evidencia:  
1. Actas de reuniones periódicas con los abogados instructores donde se evalúa avance procesal de las actuaciones disciplinarias,  así como la necesidad probatoria requerida en el proceso.
2. Actas de reparto de procesos disciplinarios y de  actas de asignación de desarrollo de providencias.
3. Análisis estadístico de producción de autos y fallos disciplinarios en los procesos.</t>
  </si>
  <si>
    <t>1. Actas de reuniones periódicas con los abogados instructores donde se evalúa avance procesal de las actuaciones disciplinarias,  así como la necesidad probatoria requerida en el proceso.
2. Actas de reparto de procesos disciplinarios y de  actas de asignación de desarrollo de providencias.
3. Análisis estadístico de producción de autos y fallos disciplinarios en los procesos.</t>
  </si>
  <si>
    <t>Control programado semestral pero durante el primer trimestre se realizarón 2 reuniones de seguimiento a los procesos disciplinarios con el propósito de verificar el cumplimiento de los parámetros normativos establecidos para el adelantamiento de la acción disciplinaria</t>
  </si>
  <si>
    <t xml:space="preserve">Se observa informes de seguimiento a actos administrativos por el mes de febrero y marzo 2022, y mesas de trabajo de socalización nuevo código disciplinario. </t>
  </si>
  <si>
    <t>A pesar de que el control fue programado para segundo semestre, evidencian su implementacion con documentos como arcchivo en el que incluyen Número total de autos expedidos en el mes de: febrero 27, marzo 56. Registro de asistencia a mesa de trabajo del 21 de febrerto y correo electronicodel 28 de marzo covocando a reunion de seguimiento - Gestión Disciplinaria en vigencia del nuevo codigo general discipinario.</t>
  </si>
  <si>
    <t>GDI-2</t>
  </si>
  <si>
    <t>Posibilidad de pérdida Reputacional por actos indebidos por acción u omisión para favorecer a Funcionarios o exfuncionarios en el desarrollo del proceso disciplinario</t>
  </si>
  <si>
    <t xml:space="preserve">1.  deficiente o inadecuado control y seguimiento de las actuaciones llevadas a cabo en curso de los procesos disciplinarios.
2. Incumplimiento de la obligaciones de los funcionarios  comisionados por la Oficina de control Interno Disciplinario. </t>
  </si>
  <si>
    <t>El jefe de la Oficina de Control  Interno Disciplinario, desde la Sede Central hace seguimiento semestralmente  a los procesos disciplinarios con el propósito de verificar el cumplimiento de los parámetros normativos establecidos para el adelantamiento de la acción disciplinaria. 
Evidencia:  
1. Actas de reuniones periódicas con los abogados instructores donde se evalúa avance procesal de las actuaciones disciplinarias,  así como la necesidad probatoria requerida en el proceso.
2. Actas de reparto de procesos disciplinarios y de  actas de asignación de desarrollo de providencias.
3. Análisis estadístico de producción de autos y fallos disciplinarios en los procesos.</t>
  </si>
  <si>
    <t>1. Actas de reuniones periódicas con los abogados instructores donde se evalúa avance procesal de las actuaciones disciplinarias,  así como la necesidad probatoria requerida en el proceso.
2. Actas de reparto de procesos disciplinarios y de  actas de asignación de desarrollo de providencias.
3. Análisis estadístico de producción de autos y fallos disciplinarios en los procesos</t>
  </si>
  <si>
    <t>Sin meta asignada en el trimestre 2022</t>
  </si>
  <si>
    <t>A pesar de que el control fue programado para seguimiento semestral, evidencian su implementacion con archivo en el que incluyen Número total de autos expedidos en el mes de: febrero 27, marzo 56. Mesa registro de asistencia del 21 de febrerto y correo electronico del 28 de marzo covocando a reunion de Seguimiento- Gestión disciplinariaen vigencia del nuevo codigo general discipinario.</t>
  </si>
  <si>
    <t>Gestión Documental</t>
  </si>
  <si>
    <t>Gestión de Archivo</t>
  </si>
  <si>
    <t>Acervo documental organizado </t>
  </si>
  <si>
    <t>Gestión documental</t>
  </si>
  <si>
    <t xml:space="preserve">Realizar la intervención documental a 60 metros lineales </t>
  </si>
  <si>
    <t>Relación de intervención documental</t>
  </si>
  <si>
    <t>Metros lineales del acervo documental organizado</t>
  </si>
  <si>
    <t>Durante el primer trimestre se realizó la intervención documental a 14 metros lineales</t>
  </si>
  <si>
    <t xml:space="preserve">A pesar de que no se tiene meta programada pra el primer trimestre con registro en elarchivo  INVENTARIO ÚNICO DOCUMENTAL reportan avance._x000D_
</t>
  </si>
  <si>
    <t>No tiene meta programada para el primer trimestre 2022</t>
  </si>
  <si>
    <t>Plan Institucional de Archivos de la Entidad -PINAR</t>
  </si>
  <si>
    <t>Levantar el inventario documental de los 60 metros lineales intervenidos</t>
  </si>
  <si>
    <t xml:space="preserve">Inventario Único Documental Actualizado </t>
  </si>
  <si>
    <t>Durante el primer trimestre se levantó el inventario documental de 14 metros lineales intervenidos</t>
  </si>
  <si>
    <t xml:space="preserve">A pesar de que no se tiene meta programada para el primer trimestre, se registra en e larchivo  INVENTARIO ÚNICO DOCUMENTAL reportan avance._x000D_
</t>
  </si>
  <si>
    <t>Actividad sin meta definida para el primer trimestre 2022.</t>
  </si>
  <si>
    <t>Realizar seguimiento a la implementación del proceso de gestión documental de la entidad en temas relacionados a la gestión de archivos</t>
  </si>
  <si>
    <t>Actas de reuniones, y sensibilizaciones</t>
  </si>
  <si>
    <t>Reuniones o sensibilizaciones realizadas</t>
  </si>
  <si>
    <t>Durante el primer trimestre se realizó el seguimiento a la implementación del proceso de gestión documental de la entidad en temas relacionados a la gestión de archivos</t>
  </si>
  <si>
    <t>Con el Registro de asistencia de capacitación del 31 de marzo en la Territorial Pasto, Registro de asistencia de seguimiento a la aplicación de las TRD en tesoreria y con correos de acompañamiento y seguimiento, dan cumplimiento a la implementación de la actividad.</t>
  </si>
  <si>
    <t>Se observa evidencia de capacitación campaña verbal y no verbal y protocolos de atención.</t>
  </si>
  <si>
    <t>Programar, acompañar y verificar las transferencias documentales primarias de las oficinas productoras de la Sede Central</t>
  </si>
  <si>
    <t>Actas de Transferencia
Registros de acompañamiento
técnico
Archivos transferidos técnicamente
organizados
Inventario Único Documental</t>
  </si>
  <si>
    <t>Ejecución del cronograma de transferencia</t>
  </si>
  <si>
    <t>Se remiten las evidencias respecto de la Circular enviada a las Direcciones Territoriales para el Proceso de Transferencias Documentales de las Historias Laborales que por tiempos de Retencion ya deben ser parte del Archivo Central. De igual manera se remiten las evidencias de Correos Electronicos remitidos a las Oficinas Productoras del Nivel Central para realizar las Transferencias Documentales de aquellos expedientes que por tiempos de Retencion ya cumplio su tiempos de permanenecia en los Archivos de Gestion.  Se cargo evidencia del Acta de Transferencia Documentalde las 182 cajas remitidas desde el  GIT de Gestion Contractual</t>
  </si>
  <si>
    <t>Con registros como los oficios enviados a las territoriales Bolívar, Boyacá, Caldas, Caquetá, Cauca, Cesar y Córdoba el 03-02-2022, con el asunto Centralización Expedientes de Historias Laborales para exfuncionarios de la    Entidad. Correos electrónicos con programación de Acompañamiento circular transferencias historias laborales inactivas a la territorial Bolívar, Caldas, Cesar, Guajira, Meta y Quindío entre otros. Se demuestra la implementación de la actividad.</t>
  </si>
  <si>
    <t>Actividad sin soporte.</t>
  </si>
  <si>
    <t>Instrumentos archivísticos y de gestión de la información pública actualizados</t>
  </si>
  <si>
    <t>Seguimiento a la convalidación de las Tablas de Retención Documental (TRD) presentadas al AGN (Estructura Orgánica Vigencia 2020)</t>
  </si>
  <si>
    <t>Remisión de las TRD al AGN
Evidencias Mesas de trabajo comité evaluador de  AGN
Remisión de TRD ajustadas
Recepción certificación de convalidación</t>
  </si>
  <si>
    <t xml:space="preserve">Número de actividades ejecutadas para la convalidación de las TDR (estructura 2020) </t>
  </si>
  <si>
    <t>Durante el primer trimestre se ajustó Propuesta de TRD y se realizó Mesa de Trabajo con Evaluadora del AGN para la revisión de los soportes remitidos</t>
  </si>
  <si>
    <t>Con registro de asistencia del 18 de marzo 2022, acta de mesa de trabajo del 14 de febrerode 2022,  acta  de reunión para revisión  y  retroalimentación  de  los  ajustes  remitidos  18 de marzode 2022 yb presentación de Tablas de retencion documental del Instituto Geografico agiustin Codazzi del 22 de febrero/2022 se evidencia el seguimiento a Seguimiento a la convalidación de las Tablas de Retención Documental (TRD).</t>
  </si>
  <si>
    <t xml:space="preserve">Se observa evidencia de actividades de trasferencia del conocimiento, actas de reuniones. </t>
  </si>
  <si>
    <t>Identificar la producción documental de la Entidad de conformidad con el proceso de Modernización del año 2021, gestionando la actualización de las Tablas de Retención Documental - TRD</t>
  </si>
  <si>
    <t xml:space="preserve">Encuestas de  levantamiento de la información
Actas de Reunión 
Cuadro de Clasificación Documental 
Tablas de Retención Documental </t>
  </si>
  <si>
    <t>Porcentaje de  avance del levantamiento de las TDR (modernización)</t>
  </si>
  <si>
    <t xml:space="preserve">Durante el primer trimestre se remitió Propuesta de TRD  a las Oficinas Productoras del Nivel Central mediante correo electrónico con respectivo cronograma de entrevista </t>
  </si>
  <si>
    <t>Con Cronograma de Entrevistas virtuales con las Unidades administrativas del Instituto para Estudio de la Producción documental y las Tablas de Retención Documental se comprueba la realizción de la actividad.</t>
  </si>
  <si>
    <t>Se observa evidencia de informes de PQRSD de vigencias presentes y anteriores.</t>
  </si>
  <si>
    <t>Implementar el programa de gestión documental PGD aprobado en el 2021</t>
  </si>
  <si>
    <t>Programa de gestión documental PGD</t>
  </si>
  <si>
    <t xml:space="preserve">Número de actividades desarrolladas </t>
  </si>
  <si>
    <t>Durante el primer trimestre se ha implementado el PGD 2022 en el cual esta incluido las actividades: Plan de Transferencias Documentales, Actualizacion TRD V2020 y 2021, Actualizacion Procedimientos de Gestion de Archivos, Seguimientos a los Procesos de Organizacion Documental y Aplicacion de TRD en la Oficinas Productoras del Nivel Central y Territorial</t>
  </si>
  <si>
    <t>Se comprueba avance en la implementacion del programa de gestión documental PGD, con correos electronicos, cronograma de actividades, actas de transferencia documental, entre otras</t>
  </si>
  <si>
    <t>Se efectua seguimientos a todas las teritoriales. Sin meta asignada.</t>
  </si>
  <si>
    <t>Gestión de Correspondencia</t>
  </si>
  <si>
    <t>Realizar la gestión de los casos en el GLPI referente al funcionamiento del Sistema de Gestión Documental.</t>
  </si>
  <si>
    <t>Gestión mesa de ayuda, entrega de comunicaciones</t>
  </si>
  <si>
    <t>Gestión mesa de ayuda</t>
  </si>
  <si>
    <t>Durante el primer trimestre se han atendido 194 ticket relacionadas al sistema SIGAG por el aplicativo GLPI.</t>
  </si>
  <si>
    <t>Reporte del GLPI y Reporte mesa de ayuda, se comprueba el avance en la actividad programada</t>
  </si>
  <si>
    <t>Se evidencia soporte de REPORTE MESA DE AYUDA GLPI .</t>
  </si>
  <si>
    <t>Durante el primer trimestre se realizó el seguimiento a los controles de los riesgos del proceso.</t>
  </si>
  <si>
    <t>En la Herramienta Planigac y en reporte INFORME DE AVANCE RIESGOS 2022 DEL PROCESO: GESTIÓN DOCUMENTAL extraido de la herramienta se puede comprobar la realización de la actividad.</t>
  </si>
  <si>
    <t>Se evidencia informe de avance de riesgos del proceso de Gestión Documental.</t>
  </si>
  <si>
    <t>La actividad esta programada para el cuarto trimestre</t>
  </si>
  <si>
    <t xml:space="preserve">Sin meta asignada para el 1er trimestre 2022 </t>
  </si>
  <si>
    <t>Sin meta asignada para l 1er trimestre 2022</t>
  </si>
  <si>
    <t>Durante el primer trimestre se realizó la actualización a 9 documentos que cuenta el proceso en el Listado Maestro de Documentos, esto se puede evidenciar en el link https://www.igac.gov.co/es/listado-maestro-de-documentos?shs_term_node_tid_depth=199&amp;field_tipo_de_documento_tid=All&amp;title=&amp;field_codigo_value=</t>
  </si>
  <si>
    <t>Con el registro  en la solicitud para creación, actualización y/o derogación de documentos del SGI, con el formato FO-ARC-PC03-01/ Consulta gestor habilitado aprobado entre otros,  los correos electronicos del  18, 23 y 24  de marzo de 2022 en el que se trata la aprobación de la Política de Gestión Documental y la observación en el  listado maestro entre otras se puede verificar la realización de la actividad.</t>
  </si>
  <si>
    <t>Se observan soportes que soportan la meta asignada</t>
  </si>
  <si>
    <t>La actividad esta programada para el tercer trimestre</t>
  </si>
  <si>
    <t>Actividad  programada para el tercer trimestre</t>
  </si>
  <si>
    <t>Actividad sin meta asignada para el 1er trimestre 2022</t>
  </si>
  <si>
    <t>Durante el primer trimestre se realizaron las las actividades contempladas en el PAA y en el PAAC a cargo del proceso</t>
  </si>
  <si>
    <t>En Planigac se puede evidenciar la realizacion de la actividad</t>
  </si>
  <si>
    <t>Se observan soportes de PAA y planigac.</t>
  </si>
  <si>
    <t>Actividad sin meta asignada por el 1er trimestre 2022</t>
  </si>
  <si>
    <t>PAAC - 2.4.2. Socializar procedimientos de gestión de correspondencia y gestión de archivo.</t>
  </si>
  <si>
    <t>Evidencias de una (2) socialización del procedimiento de correspondencia</t>
  </si>
  <si>
    <t>Durante el primer trimestre se realizó la socialización procedimiento de gestión de correspondencia y gestión de archivo.</t>
  </si>
  <si>
    <t>se revisa la evidencia, cumple con el producto esperado</t>
  </si>
  <si>
    <t>Se observa la socilización de procedimiento de gestión documental y asistencia de capacitación 1er trimestre 2022.</t>
  </si>
  <si>
    <t>PAAC - 3.3.3. Realizar los ajustes a la propuesta presentada por el Instituto de las Tablas de Retención Documental solicitados por el Archivo General de la Nación (AGN) para su evaluación y convalidación.</t>
  </si>
  <si>
    <t>Soporte de envío que evidencie los ajustes realizados a las TRD.
Evidencia de seguimiento a la convalidación de las TRD.</t>
  </si>
  <si>
    <t>Se ajustó Propuesta de TRD y se realizó Mesa de Trabajo con Evaluadora del AGN para la revisión de los soportes remitidos</t>
  </si>
  <si>
    <t>Se observa soporte de mesas de trabajo con el fin de efectuar ajustes a las tablas de retención documental.</t>
  </si>
  <si>
    <t xml:space="preserve">PAAC - 3.3.4. Publicar y ejecutar el Programa de Gestión Documental </t>
  </si>
  <si>
    <t>Programa de Gestión Documental aprobado y publicado
Acto administrativo de aprobación del Programa de Gestión Documental 
Ejecución del cronograma del programa de Gestión Documental</t>
  </si>
  <si>
    <t>sin meta asignada para el 1er trimestre</t>
  </si>
  <si>
    <t>Sin meta asignada al 1er trimestre 2022</t>
  </si>
  <si>
    <t>PAAC - 3.3.5. Socializar a funcionarios y contratistas los instrumentos archivísticos establecidos por el IGAC</t>
  </si>
  <si>
    <t>Evidencias de diez (10) socializaciones de instrumentos archivísticos del IGAC</t>
  </si>
  <si>
    <t>Se remite Listado de Asistencia respecto del Proceso de Socialización de correspondencia y gestión de archivo, así como los seguimientos de Aplicación de TRD a las oficinas que a continuación se relacionan: Tesorería, Planeación, Presupuesto, Grupo de Contratos, Control Interno, Subdirección de Geografía, Dir Investigación Prospectiva, Subdirección de Avalúos, Subdirección de Proyectos, Dt Nariño.</t>
  </si>
  <si>
    <t>cumple  con el producto esperado</t>
  </si>
  <si>
    <t>Se observa socialización a los diferentes procesos de los diferentes instrumentos archivisticos de la entidad.</t>
  </si>
  <si>
    <t>GDO-1</t>
  </si>
  <si>
    <t xml:space="preserve">Posibilidad de pérdida Reputacional por inoportunidad en la actualización e implementación de los instrumentos archivísticos </t>
  </si>
  <si>
    <t>Gestión de Archivos</t>
  </si>
  <si>
    <t>1. El espacio físico para el almacenamiento de los archivos es insuficiente y en algunos casos inadecuado.
2. Cambio de la normatividad en relación a la gestión documental
3. Desconocimiento de los lineamientos y normas aplicables a la gestión documental.
4. Falta de recurso humano para la implementación del proceso de gestión documental</t>
  </si>
  <si>
    <t>Los responsables asignados por el proceso Gestión Documental Realizan seguimiento semestral a través de visitas técnicas programadas a las Oficinas Productoras Sede Central, en la implementación de los lineamientos, Tabla de Retención Documental  TRD y normatividad vigente. En el caso de identificar incumplimiento en la aplicación de los lineamientos archivísticos por parte de las Oficinas Productoras, la líder del proceso de Gestión Documental solicitará se realicen las correcciones necesarias e informe de su cumplimiento.  
Evidencias: Registros de asistencia y actas de reunión. Para el caso de incumplimiento envío correos electrónicos.</t>
  </si>
  <si>
    <t>Registros de asistencia y actas de reunión. Para el caso de incumplimiento envío correos electrónicos.</t>
  </si>
  <si>
    <t xml:space="preserve">Durante el primer triemstre se ha adelantado el  seguimiento através de visitas técnicas programadas en la implementación de los lineamientos, Tabla de Retención Documental  TRD y normatividad vigente. </t>
  </si>
  <si>
    <t>Sin meta asignada en el primer trimestre 2022.</t>
  </si>
  <si>
    <t>A pesar de que el seguimiento al control es semestral han adelantado el  seguimiento através de visitas técnicas programadas en la implementación de los lineamientos</t>
  </si>
  <si>
    <t>ARC-1</t>
  </si>
  <si>
    <t>GDO-2</t>
  </si>
  <si>
    <t>Posibilidad de pérdida Reputacional por pérdida de la memoria institucional</t>
  </si>
  <si>
    <t>1. Desconocimiento de la normativa aplicable en la administración del archivo
2. Falta de sensibilización a los funcionarios y contratistas en materia de gestión documental
3. Falta de una herramienta tecnológica (SGDEA) que permita la adecuada ejecución de la gestión documental.
4. No aplicación de los lineamientos del proceso de gestión documental.
5. Desconocimiento del manejo de las tablas de retención documental en la entidad.
6. Alta rotación del personal, lo cual genera pérdida en la trazabilidad de la información y conservación del conocimiento en la entidad.
7. Cambios normativos en la administración y conservación de la documentación.
8. Condiciones físicas y ambientales que afectan la conservación de la documentación.</t>
  </si>
  <si>
    <t>Sin meta asignada en el primer trimestre 2022</t>
  </si>
  <si>
    <t>El Responsable en el GIT de Gestión Documental realiza seguimiento a las sesiones programadas en materia de Gestión Documental de acuerdo con lo definido en el Plan Institucional de Capacitaciones, con el objetivo de transmitir buenas prácticas en la administración, organización y conservación de la documentación en las diferentes fases del ciclo de vida de los documentos. En el caso que alguno de los funcionarios o contratistas no participe en las sesiones propuestas, se programara un acompañamiento técnico, en el cual se brindara la información socializada.
Evidencias: Lista de asistencia y material presentado</t>
  </si>
  <si>
    <t>Lista de asistencia y material presentado</t>
  </si>
  <si>
    <t>Según cronograma establecido por la Subdirección de Talento Humano en el Plan Institucional de Capacitaciones, las capacitaciones quedaron programadas para el tercer trimestre del año. De igual manera el Proceso cada vez que realizá alguna asistencia técnica refuerza los conocimientos sobre la administración, organización y conservación de la documentación en las diferentes fases del ciclo de vida de los documentos</t>
  </si>
  <si>
    <t>Sin meta asignada en el 1er trimestre 2022</t>
  </si>
  <si>
    <t>A pesar de que el seguimiento al control es semestral han adelantado el  seguimiento através de visitas técnicas programadas en la implementación de los lineamientos,Tabla de Retención Documental,   TRD y normatividad vigente</t>
  </si>
  <si>
    <t xml:space="preserve">Teniendo en cuenta el cronograma de La Sub Talento Hiumano las capacitaciones quedó  programadas para el tercer trimestre del año. </t>
  </si>
  <si>
    <t>ARC-2</t>
  </si>
  <si>
    <t>GDO-3</t>
  </si>
  <si>
    <t>Posibilidad de pérdida Reputacional por sustracción, eliminación o manipulación indebida de la documentación en el Archivo Central para beneficio particular o de terceros</t>
  </si>
  <si>
    <t>1. Falta de condiciones de seguridad física a los depósitos de archivo de la entidad.
2. Falta de control de préstamos documentales al interior de la entidad.
3. Falta de sensibilización a los funcionarios en la administración y uso de la documentación.
4. Desactualización del inventario documental.</t>
  </si>
  <si>
    <t>Los responsables asignados por el proceso Gestión Documental  realizan el control de la documentación entregada a modo de préstamo a los funcionarios de la entidad, a través del formato Solicitud de documentos para consulta en el Archivo Central, garantizando que se realice la consulta de los documentos dentro del Archivo Central, incluso, si se requieren copias.  
Evidencias: Formato diligenciado y firmado por el solicitante de los documentos en Archivo Central</t>
  </si>
  <si>
    <t>Formato diligenciado y firmado por el solicitante de los documentos en Archivo Central</t>
  </si>
  <si>
    <t>Durante el primer trimestre se realizó el control de la documentación entregada a modo de préstamo a los funcionarios de la entidad</t>
  </si>
  <si>
    <t>Se observa soportes a los formatos establecidos para prestamos de documentos.</t>
  </si>
  <si>
    <t>Los responsables asignados por el proceso Gestión Documental  realizan seguimiento semestral a la actualización y verificación del inventario documental del Archivo Central, con el fin de controlar la documentación que reposa en el Archivo Central. En caso de evidenciar que no se ha llevado a cabo la actualización del inventario documental, el líder de proceso de Gestión Documental tomará las acciones pertinentes para efectuar dicha actualización. 
Evidencias: Formato Inventario documental actualizado</t>
  </si>
  <si>
    <t>Inventario documental actualizado</t>
  </si>
  <si>
    <t>Durante el primer trimestre se adelantó el seguimiento semestral a la actualización y verificación del inventario documental del Archivo Central</t>
  </si>
  <si>
    <t>Actividad sin meta asignada</t>
  </si>
  <si>
    <t xml:space="preserve">El proceso comrueba la implementación del control con: Solicitud de documentos para consulta en archivo central del: 09 febrero 2022, 16 febrero 2022, 17 febrero 2022, 22 febrero 2022. Préstamo de expedientes del archivo central para retiro, consulta y reintegro del 1 de febrero 2022 y  9  registros de  Préstamo de documentos – archivo de Gestión diligenciados en el trimestre </t>
  </si>
  <si>
    <t xml:space="preserve">A pesar de que el reporte del control es semestral informan gestión en su implementación con archivos de INVENTARIO CENTRAL A 03-03-22  y con NVENTARIO ÚNICO DOCUMENTAL._x000D_
</t>
  </si>
  <si>
    <t>ARC-3</t>
  </si>
  <si>
    <t>Gestión Financiera</t>
  </si>
  <si>
    <t>Gestión Contable</t>
  </si>
  <si>
    <t>Estados financieros presentados y publicados</t>
  </si>
  <si>
    <t>Elaborar las conciliaciones bancarias y contables</t>
  </si>
  <si>
    <t>Formato de conciliaciones bancarias mensualmente mes vencido.</t>
  </si>
  <si>
    <t>Número de Estados financieros presentados y publicados</t>
  </si>
  <si>
    <t>Durante el primer trimestre se elaboraron las conciliaciones bancarias y contables</t>
  </si>
  <si>
    <t xml:space="preserve">Se verifican 6 archivos de conciliaciones bancarias correspondiente a lo mes de enero y febrero </t>
  </si>
  <si>
    <t>Se validan como cumplimiento parcial con 6 conciliaciones bancarias de enero y febrero 2022.  Sin embargo la actividad establece conciliaciones contables, es importante que en los siguientes trimestres se evidencie también las conciliaciones contables con otras áreas.</t>
  </si>
  <si>
    <t>Realizar la conciliación operaciones reciprocas</t>
  </si>
  <si>
    <t xml:space="preserve">Formato para operaciones reciprocas del CHIP emitido por CGN trimestralmente atrasado, cuando se transmita la información. </t>
  </si>
  <si>
    <t>Esta actividad se cuenta programada para el segundo trimestre, pero es importante mencionar que se realizó el proceso de conciliaciones reciprocas para el mes de enero</t>
  </si>
  <si>
    <t xml:space="preserve">se verifica correo de circularización operaciones reciprocas a diciembre 2021 con fecha de marzo de 2022._x000D_
se verifica formato conciliación cuenta única nacional CUN con fecha de 31 de enero 2022._x000D_
se verifica registro de explicación diferencias de conciliación cuentas reciprocas con fecha de febrero del 2022. _x000D_
</t>
  </si>
  <si>
    <t>Elaborar los registros contables en el sistema SIIF Nación y SIIF extendidos</t>
  </si>
  <si>
    <t>Registro de notas manuales en SIIF nación, archivos en EXCEL y correos de instrucciones a procesos adicionales</t>
  </si>
  <si>
    <t>Durante el primer trimestre se elaboraron los registros contables en el sistema SIIF Nación y SIIF extendidos</t>
  </si>
  <si>
    <t xml:space="preserve">Se verifican 9 archivos con el listado de obligaciones para los meses de enero febrero y marzo </t>
  </si>
  <si>
    <t>Se observa como evidencia 9 archivos con listado de obligaciones de enero, febrero y marzo 2022.</t>
  </si>
  <si>
    <t>Presentar las declaraciones tributarias mensual (Retefuente)</t>
  </si>
  <si>
    <t>Formato de la DIAN  con la presentación de la declaración en el aplicativo</t>
  </si>
  <si>
    <t>Durante el primer trimestre se presentó la declaración tributaria Retefuente</t>
  </si>
  <si>
    <t>Se verifica los formularios de Declaración de Retención en la fuente, para los meses de enero, febrero y marzo, con los respectivos recibos oficiales de pago de impuestos.</t>
  </si>
  <si>
    <t>Se validan las evidencias presentadas de Declaraciones de retención en la fuente presentadas y pagadas  de los meses enero, febrero y marzo 2022.</t>
  </si>
  <si>
    <t>Presentar las declaraciones tributarias bimestral (IVA, ICA y ReteICA)</t>
  </si>
  <si>
    <t>Durante el primer trimestre se presentaron las declaraciones tributarias bimestrales</t>
  </si>
  <si>
    <t>Se verifica los formularios de Declaración de Iva e Industria y comercio con los respectivos recibos oficiales de pago de impuestos del primer periodo del 2022</t>
  </si>
  <si>
    <t>Se valida evidencia de la presentación de las declaraciones de IVA e Industria y Comercio del primer periodo de 2022.</t>
  </si>
  <si>
    <t>Elaborar los Informes y Estados Financieros presentados y publicados</t>
  </si>
  <si>
    <t>Presentar al Jefe inmediato los Estados Financieros para la firma y posterior publicación.</t>
  </si>
  <si>
    <t>La actividad se tiene programada para el segundo trimestre</t>
  </si>
  <si>
    <t>Gastos gestionados en la ejecución presupuestal por productos</t>
  </si>
  <si>
    <t>Elaborar las cuentas por pagar y las obligaciones derivadas de los compromisos del Instituto</t>
  </si>
  <si>
    <t>Lista de obligaciones del aplicativo SIIF Nación mensualmente</t>
  </si>
  <si>
    <t>Porcentaje de gastos gestionados</t>
  </si>
  <si>
    <t>Durante el primer trimestre se elaboraron las cuentas por pagar y las obligaciones derivadas de los compromisos del Instituto</t>
  </si>
  <si>
    <t>Se verifican 9 documentos con el listado de obligaciones y las fechas de registro en el aplicativo SIIF Nación mensualmente</t>
  </si>
  <si>
    <t>Se validan como evidencia 9 documentos con listado de obligaciones SIIF Nación de los meses enero, febrero y marzo 2022 con las cuentas por pagar y obligaciones derivadas de los compromisos del IGAC.</t>
  </si>
  <si>
    <t>Ingresos institucionales gestionados</t>
  </si>
  <si>
    <t>Elaborar informe trimestral de cartera por edades</t>
  </si>
  <si>
    <t>Reporte de Cartera por edades Consolidado trimestralmente vencido</t>
  </si>
  <si>
    <t>Porcentaje de ingresos elaborados y depurados</t>
  </si>
  <si>
    <t>Durante el primer trimestre se elaboró el informe trimestral de cartera por edades</t>
  </si>
  <si>
    <t>Se verifica documento “Informe de Cartera por edades” con corte a 30 de marzo de 2022</t>
  </si>
  <si>
    <t>Se valida "informe Cartera por Edades" con corte 31 de marzo 2022</t>
  </si>
  <si>
    <t>Gestión de Tesorería</t>
  </si>
  <si>
    <t>Realizar los pagos de las obligaciones derivadas de los compromisos presupuestales sujetos a la disponibilidad del PAC</t>
  </si>
  <si>
    <t>Listado de ordenes de pagos (actual, reservas y cuentas x pagar)</t>
  </si>
  <si>
    <t>Durante el primer trimestre se realizaron los pagos de las obligaciones derivadas de los compromisos presupuestales sujetos a la disponibilidad del PAC</t>
  </si>
  <si>
    <t>Se revisan 3 documentos “Listados OP” para los meses de enero, febrero y marzo</t>
  </si>
  <si>
    <t>Se validan como evidencias los Listados de Ordenes de pago de enero, febrero y marzo 2022.</t>
  </si>
  <si>
    <t>Realizar la identificación y hacer seguimiento a las partidas conciliatorias</t>
  </si>
  <si>
    <t>Correo electrónico (Verificación Partidas)</t>
  </si>
  <si>
    <t>Durante el primer trimestre se realizó la elaboración de las conciliaciones bancarias y contables</t>
  </si>
  <si>
    <t xml:space="preserve">Se verifican documentos:_x000D_
Conciliación Bancaria _x000D_
Banco popular, Sudameris, agrario, para los meses de enero y febrero  _x000D_
</t>
  </si>
  <si>
    <t>Se validaron las conciliaciones bancarias de 3 cuentas bancarias para los meses de enero y febrero 2022, en las cuales se observo la identificación de partidas conciliatorias no registradas como diferencias sino identificadas como "ND en Extracto Pendiente en Libros", es recomendable asegurarse de que se registren en los libros.</t>
  </si>
  <si>
    <t>Consolidar y registrar en el sistema SIIF Nación la solicitudes de PAC</t>
  </si>
  <si>
    <t>Reporte SIIF - Solicitud de PAC</t>
  </si>
  <si>
    <t>Durante el primer trimestre se consolidaron y registraron en el sistema SIIF Nación la solicitudes de PAC</t>
  </si>
  <si>
    <t>Se verifican los documentos:_x000D_
•	PAC territoriales (enero febrero y marzo)_x000D_
•	PAC Catastro Multipropósito_x000D_
•	PAC Nacional_x000D_
•	Justificaciones de PAC_x000D_
•	Listado de obligaciones del trimestre_x000D_
•	Reportes de Solicitudes de PAC</t>
  </si>
  <si>
    <t>Se validan como evidencias los registros en el sistema SIIF Nación  de las solicitudes de PAC, reporte solicitudes PAC, Proyeccoines de nómina, listado de obligaciones y las justificaciones PAC vigencia actual y rezagos.</t>
  </si>
  <si>
    <t>Realizar la depuración de los documentos de recaudo por clasificar</t>
  </si>
  <si>
    <t>Listado de DRXC con el índice de porcentual de depuración.</t>
  </si>
  <si>
    <t>Durante el primer trimestre se realizó la depuración de los documentos de recaudo por clasificar</t>
  </si>
  <si>
    <t>Se verifican los listados DRXC, los soportes por correo electrónico y los registros de los saldos de imputación presupuestal, correspondientes a el primer trimestre 2022</t>
  </si>
  <si>
    <t xml:space="preserve">Se valida como cumplimiento los listados de recaudos por clasificar, saldos por imputar ingresos presupuestales, correos de Depuración e Ingresos meses enero, febrero y marzo 2022. </t>
  </si>
  <si>
    <t>Expedir certificados factores salariales y tributarios</t>
  </si>
  <si>
    <t>Reporte Cetil de certificaciones revisadas, pdf certificaciones Cetil, correo electrónico dirigido a talento humano (coordinador) de la revisión de la solicitud</t>
  </si>
  <si>
    <t>Durante el primer trimestre se expidieron los certificados factores salariales y tributarios</t>
  </si>
  <si>
    <t>Se verifican los certificados expedidos, y el registro de solicitudes por tramitar y tramitadas, durante el primer trimestre del 2022</t>
  </si>
  <si>
    <t>Se validaron las evidencias de los certificados factores salariales y tributarios.</t>
  </si>
  <si>
    <t>Elaborar Informes y generar alerta mensual de ingresos de recursos propios</t>
  </si>
  <si>
    <t>Informe de ingresos (mes vencido), correos electrónicos del movimiento de bancos</t>
  </si>
  <si>
    <t>Durante el primer trimestre se elaboraron los informes de ingresos de recursos propios</t>
  </si>
  <si>
    <t>Se verifican los informes de movimientos de bancos para enero febrero y marzo, los correos electrónicos y los registros del datafono consolidado</t>
  </si>
  <si>
    <t>Se validan las evidencias con los informes "Ingresos Bogotá y Direcciones Territoriales" de los meses enero, febrero y marzo 2022.</t>
  </si>
  <si>
    <t>Viáticos y legalizaciones tramitadas</t>
  </si>
  <si>
    <t>Elaborar, verificar y autorizar las órdenes de comisión y resoluciones de gasto a nivel nacional</t>
  </si>
  <si>
    <t>Listado de ejecución de viáticos por tercero del SIIF - NACIÓN</t>
  </si>
  <si>
    <t>Porcentaje de Ordenes de viáticos  y legalizaciones tramitadas</t>
  </si>
  <si>
    <t>Durante el primer trimestre se elaboraron verificaron y autorizaron  las órdenes de comisión y resoluciones de gasto a nivel nacional</t>
  </si>
  <si>
    <t>Se verifican 3 registros con los estados de comisión elaborados para los meses de enero febrero y marzo</t>
  </si>
  <si>
    <t>Se validan evidencias de Listados Ordene de COmisión de los meses de enero, febrero y marzo 2022, en las cuales se refleja la elaboración, verificación y autorización de comisión, se da concepto no favorable, porque no todos los registros tienen resoluciones de gasto  en el "Objeto Comision Tercero" , por tanto su cumplimiento es parcial.</t>
  </si>
  <si>
    <t>Legalizar las órdenes de comisión y resoluciones de gastos de la Sede Central</t>
  </si>
  <si>
    <t>Listado de Ejecución de viáticos mensualizado y entregado al GIT - TALENTO HUMANO</t>
  </si>
  <si>
    <t>Durante el primer trimestre se legalizaron las órdenes de comisión y resoluciones de gastos de la Sede Central</t>
  </si>
  <si>
    <t>Se verifican las ordenes de comisión legalizadas y él envió a la subdirección de Gestión de Talento Humano</t>
  </si>
  <si>
    <t>Se validan las evidencias con "&gt;COntrol Viáticos" y correos electrónicos de "Reporte consolidado de viáticos legalizados de Subdirección Administrativa y Financiera - Viáticos a Talento Humano" de enero, febrero y marzo 2022.</t>
  </si>
  <si>
    <t>Elaborar informes mensuales de viáticos legalizados</t>
  </si>
  <si>
    <t>Informe mensualizado de viáticos entregado al GIT TALENTO HUMANO e informe de viáticos legalizados de conductores entregado al GIT - SERVICIOS ADMINISTRATIVOS.</t>
  </si>
  <si>
    <t>Durante el primer trimestre se elaboraron los informes mensuales de viáticos legalizados</t>
  </si>
  <si>
    <t>se verifican los registros (6) de los informes mensualizado de viáticos y el informe de viáticos legalizados de conductores, de igual forma se verifica el envío a la subdirección de Gestión de Talento Humano, y a la subdirección administrativa y financiera.</t>
  </si>
  <si>
    <t>Se validan los seis (6) Informes "CONSOLIDADO GESTIÓN DE VIÁTICOS", "INFORME CONSOLIDADO VIÁTICOS LEGALIZADOS" y seis (6) correos electrónicos de la Subdirección Administrativa y Financiera a Talento Humano "Reporte consolidado de viáticos legalizados" de enero, febrero y marzo 2022.</t>
  </si>
  <si>
    <t>Gestión Presupuestal</t>
  </si>
  <si>
    <t>Realizar la desagregación del presupuesto</t>
  </si>
  <si>
    <t>Memorando desagregación, fichas y ejecución inicial</t>
  </si>
  <si>
    <t>En el mes de enero se realizó la desagregación del presupuesto</t>
  </si>
  <si>
    <t>Se verifica:_x000D_
Memorando de Desagregación para el 2022_x000D_
Distribución presupuestal para el funcionamiento</t>
  </si>
  <si>
    <t>Se validan las evidencias "Decreto 1793 de 2021-Presupuesto General de la Nación para la vigencia fiscal de 2022", Excel"PROGRAMACIÓN PRESUPUESTO DE INVERSIÓN CODIFICACIÓN 2022" y Distribución Funcionamiento en "Adquisición de Bienes y Servicios e Impuestos para la Sede Central y Territoriales", no obstante, no se observa la desagregación conforme al Presupuesto General, no se observo la desagregación de Gastos de Personal, Presupuesto de Ingresos, por tanto su cumplimiento es parcial.</t>
  </si>
  <si>
    <t>Expedir Certificados de disponibilidad presupuestal  (CDP) y Registros presupuestales (RP)</t>
  </si>
  <si>
    <t>Listado de CDP´S y RP´S del periodo muestra de (solicitud de cdp con cdp) (soporte para registro del rp con el rp)</t>
  </si>
  <si>
    <t xml:space="preserve">Durante el primer trimestre se expidieron los Certificados de disponibilidad presupuestal  (CDP) y Registros presupuestales (RP) solicitados </t>
  </si>
  <si>
    <t>Se verifican los registros de listados de CDP y RP de los meses, enero y febrero</t>
  </si>
  <si>
    <t>Se valida evidencia con "Listados de CDR y Listados de RP" de enero y febrero de 2022.</t>
  </si>
  <si>
    <t>Realizar los reintegros presupuestales y la depuración de Registros  y CDPs.</t>
  </si>
  <si>
    <t>Reintegros, y memorandos reducciones y anulaciones CDP.</t>
  </si>
  <si>
    <t>Durante el primer trimestre se realizarón los reintegros presupuestales y la depuración de Registros  y CDPs. que fueron necesarios</t>
  </si>
  <si>
    <t>Se verifican los reintegros con los respectivos soportes para febrero y marzo.</t>
  </si>
  <si>
    <t>Se validan evidencias:  dos reintegros uno en febrero y otro en marzo, en enero informaron que no se presentaron reintegros.</t>
  </si>
  <si>
    <t>Elaborar informes y generar alertas de la ejecución presupuestal de la vigencia y reserva</t>
  </si>
  <si>
    <t xml:space="preserve">Ejecuciones presupuestales </t>
  </si>
  <si>
    <t>Durante el primer trimestre se elaboraron informes y generaron alertas de la ejecución presupuestal de la vigencia y reserva</t>
  </si>
  <si>
    <t>Se verifican los registros de las ejecuciones de nivel decreto, desagregada, presupuestal y reservas para los meses de enero y febrero</t>
  </si>
  <si>
    <t>Se validan evidencias de las ejecuciones presupuestales a Nivel Decreto, Desagregada y Reservas meses  enero y febrero 2022; sin embargo, no se observaron en estas cuales son las alertas.</t>
  </si>
  <si>
    <t>Se verifica correo electrónico con el seguimiento a riesgos realizado por el proceso en la herramienta PLANIGAC.</t>
  </si>
  <si>
    <t>Se valida evidencia: correo electronico " Seguimiento Gestión de Riesgos y Plan de Acción (Primer trimestre 2022)" del proceso Financiero.</t>
  </si>
  <si>
    <t>Durante el primer trimestre se actualizó el procedimiento Elaboración de Certificados de Disponibilidad Presupuestal (CDP) y Registros Presupuestales (RP), el procedimiento Desagregación Presupuestal, y el procedimiento Gestión de Viáticos y Gastos de Comisión a Nivel Nacional. la evidencia se puede consultar en el siguiente Link https://www.igac.gov.co/es/listado-maestro-de-documentos?shs_term_node_tid_depth=196&amp;field_tipo_de_documento_tid=All&amp;title=&amp;field_codigo_value=</t>
  </si>
  <si>
    <t xml:space="preserve">Se verifica por fecha de actualización y cantidad de documentos, que los documentos actualizados durante el trimestre fueron los procedimiento de Elaboración de Certificados de Disponibilidad Presupuestal (CDP) y Registros Presupuestales (RP), Desagregación Presupuestal, y Gestión de Viáticos y Gastos de Comisión a Nivel Nacional. </t>
  </si>
  <si>
    <t>Se valida soporte en la página web link referenciado por el proceso observandose actualización solamente de dos procedimientos "Gestión de Viáticos y Gastos de Comisión a Nivel Nacional", "Desagregación Presupuestal" y "Elaboración de Certificados de Disponibilidad Presupuestal (CDP) y Registros Presupuestales (RP)". Es importante revisar todos los procedimientos.</t>
  </si>
  <si>
    <t>Durante el primer trimestre se realizó las actividades contempladas en el PAA. El proceso no cuenta con actividades en el PAAC</t>
  </si>
  <si>
    <t>Se verifica correo electrónico con el seguimiento al PAA en el PLANIGAC del proceso._x000D_
El proceso no tiene a cargo actividades del PAAC</t>
  </si>
  <si>
    <t>Se valida como evidencia correo electrónico "PLANIGAC Proceso Gestión Financiera - Seguimiento Gestión de Riesgos y Plan de Acción (Primer trimestre 2022)", observado el Plan Anticorrupción 2022, el proceso Financiero no tiene actividades a cargo, sin embargo se recomienda que este proceso tenga actividades dentro del Plan Anticorrupción.</t>
  </si>
  <si>
    <t>GFI-1</t>
  </si>
  <si>
    <t>Posibilidad de pérdida Económica y Reputacional por registros presupuestales, contables y de tesorería generados inoportunamente</t>
  </si>
  <si>
    <t>1. desconocimiento de las dependencias ordenadoras de los procedimientos de la subdirección administrativa y financiera</t>
  </si>
  <si>
    <t>Los funcionarios y contratistas de presupuesto  ,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Evidencia: Documentos soporte de los registros presupuestales</t>
  </si>
  <si>
    <t>Documentos soporte de los registros presupuestales</t>
  </si>
  <si>
    <t xml:space="preserve">El subproceso de Gestión Presupuestal realizó el control definido. Se sube una muestra como evidencia </t>
  </si>
  <si>
    <t>Se verificaron las evidencias de listados de CDP y Listados RP, se valido el listado CDP Catastro con el listado RP Catastro encontrando que no son superior los RP  a los CDP.</t>
  </si>
  <si>
    <t xml:space="preserve">Los funcionarios y contratistas de tesorería cotejan el listado de movimiento de bancos (Orden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Evidencia: Listado de movimiento de bancos, informes de ventas, informe de cartera por edades y comunicaciones electrónicas. </t>
  </si>
  <si>
    <t>Listado de movimiento de bancos, informes de ventas, informe de cartera por edades y comunicaciones electrónicas.</t>
  </si>
  <si>
    <t>El subproceso de Gestión de tresoreria  realizó el control definido.</t>
  </si>
  <si>
    <t>Se calidan las evidencias "Relación Ingreso de Contado Ventas", Relación Ingreso de Contado Comercio Electrónico", "Costos dafafono Cnsolidado", "Movimientos Bancos" del primer trimestre 2022, es importante que se realice la conciliación con cartera.</t>
  </si>
  <si>
    <t>Se verifican registros de: _x000D_
Modificaciones de contrato _x000D_
Minutas de contrato_x000D_
Listados de CDP_x000D_
Listados RP_x000D_
Solicitudes de RPY CDP</t>
  </si>
  <si>
    <t>Se verifica, relación de ingresos de contado:_x000D_
Registros del datafono consolidado_x000D_
Movimiento de los bancos, durante el primer trimestre.</t>
  </si>
  <si>
    <t>GFI-2</t>
  </si>
  <si>
    <t xml:space="preserve">Posibilidad de pérdida Económica y Reputacional por registros presupuestales, contables y de tesorería que no coincidan con la realidad </t>
  </si>
  <si>
    <t>1. utilización inadecuada de conceptos parametrizados por la entidad para el registro de hechos económicos en el SIIF Nación</t>
  </si>
  <si>
    <t xml:space="preserve">El Coordinador GIT Contabilidad verifica el adecuado registro de la información financiera, cotejando que la información contable coincida con los documentos soporte y normatividad vigente. En caso contrario, se emiten lineamientos con el fin de sensibilizar a los responsables de registrar la información de los procedimientos del GIT del proceso.
Evidencia: Cuadro de ingresos actualizado y/o comprobantes contables (si aplica). </t>
  </si>
  <si>
    <t xml:space="preserve">Cuadro de ingresos actualizado y/o comprobantes contables (si aplica). </t>
  </si>
  <si>
    <t>Se validan evidencias "Reporte de Ejecución de Ingresos", "Ingresos Bogotá y Direcciones Territoriales" e "Ingresos por Contabilidad" de enero y febrero 2022, es importante que en los soportes se incluya la cantidad establecida como meta, se valida con soportes de marzo 2022 del plan de acción.</t>
  </si>
  <si>
    <t>Se verifica registro con resumen de ingresos discriminado por producto y territorial</t>
  </si>
  <si>
    <t>CON-1</t>
  </si>
  <si>
    <t>GFI-3</t>
  </si>
  <si>
    <t xml:space="preserve">Posibilidad de pérdida Económica por manejo indebido de recursos financieros por parte de quienes los administran en la entidad, para beneficio propio o de terceros </t>
  </si>
  <si>
    <t>1. manipulación de la información financiera.</t>
  </si>
  <si>
    <t>Cuadro de ingresos actualizado y/o comprobantes contables (si aplica).</t>
  </si>
  <si>
    <t>El Responsable de hacer la legalización de la caja menor en el GIT de contabilidad coteja los documentos soporte con lo registrado en el SIIF Nación II, cada vez que se solicite reembolso y al cierre de la caja menor, verificando fecha, factura, valor y tercero. En caso de identificar inconsistencias, solicita al responsable de la caja menor que allegue los soportes adecuados. 
Evidencia: Documento de legalización de caja menor.</t>
  </si>
  <si>
    <t>Documento de legalización de caja menor.</t>
  </si>
  <si>
    <t>Se valida evidencia con Resolución No. 331 de 2022"por la cual se reconoce gastos por caja menor"</t>
  </si>
  <si>
    <t>Los Responsables GIT de Presupuesto, GIT de Contabilidad y GIT de Tesorería y los Pagadores y Contadores de las Direcciones Territoriales , cada vez que se requiera, verifican que los documentos soporte que autorizan los gastos, vengan firmados por el ordenador del gasto. En caso contrario, devuelven el documento para que sea allegado con la firma respectiva.  
Evidencia: Documentos soporte de autorización de gastos con firmas.</t>
  </si>
  <si>
    <t>Documentos soporte de autorización de gastos con firmas.</t>
  </si>
  <si>
    <t>Se validan evidencias de cumplimiento DE Documentos soporte de autorización de gastos con firmas: "Solicitud expedición CDP", "Solicitud adición al CDP", ENTRE OTROS.</t>
  </si>
  <si>
    <t>Se verifica resolución de legalización de la caja menor del 18 de febrero 2022</t>
  </si>
  <si>
    <t>Se verifican los registros de las autorizaciones de gastos.</t>
  </si>
  <si>
    <t>CON-2</t>
  </si>
  <si>
    <t>Gestión Jurídica</t>
  </si>
  <si>
    <t>Judicial</t>
  </si>
  <si>
    <t>Documentos de Lineamientos  Jurídicos</t>
  </si>
  <si>
    <t>Defensa jurídica</t>
  </si>
  <si>
    <t xml:space="preserve"> Socializar documento de lineamientos en defensa judicial.</t>
  </si>
  <si>
    <t>socializaciones, plasmadas en convocatorias, listas de asistencia o grabaciones.</t>
  </si>
  <si>
    <t>Oficina Asesora Jurídica</t>
  </si>
  <si>
    <t>Porcentaje de documentos de lineamientos jurídicos formulados</t>
  </si>
  <si>
    <t>Se socializaron los linemientos en defensa judicial mediante 3 correos electrónicos</t>
  </si>
  <si>
    <t xml:space="preserve">Las evidencias  corresponden </t>
  </si>
  <si>
    <t>Mediante correos electronicos se socializo los lineamientos en defensa juridica judicial.</t>
  </si>
  <si>
    <t xml:space="preserve">Realizar seguimiento a la implementación de la Política de Prevención del Daño Antijurídico de la Entidad </t>
  </si>
  <si>
    <t>Seguimientos, reportes de actividades realizadas remitidas mediante correos electrónicos o memorandos.</t>
  </si>
  <si>
    <t xml:space="preserve">Se realizó seguimiento a la implementación de la Política de Prevención del Daño Antijurídico de la entidad, mediente correo electrónico remitido a la ANDJE y matriz. </t>
  </si>
  <si>
    <t>Se evidencia correos electronicos remitidos a la ANJE, con el  seguimiento a la implementación de la Política de Prevención del Daño Antijurídico de la entidad.</t>
  </si>
  <si>
    <t>Servicios de Procesos Jurídicos</t>
  </si>
  <si>
    <t>Ejercer la defensa judicial del IGAC de acuerdo a la ley, los lineamientos y protocolos del IGAC, dentro de los términos establecidos.</t>
  </si>
  <si>
    <t>Formatos Control de estados de procesos judiciales y Cuadro de seguimiento de procesos judiciales vigentes diligenciados.</t>
  </si>
  <si>
    <t>Porcentaje de Servicios Jurídicos Implementados</t>
  </si>
  <si>
    <t xml:space="preserve">Se fectuó la revisión de procesos judicales a cargo de la OAJ dentro de los términos establecidos. </t>
  </si>
  <si>
    <t>La evidencia es pertinente</t>
  </si>
  <si>
    <t>Se evidencia matriz de procesos judiciales actualizado y su respectiva  revisión de procesos judiciales a través de la Rama Judicial.</t>
  </si>
  <si>
    <t>Realizar la gestión documental de los procesos a cargo de la Oficina Asesora Jurídica.</t>
  </si>
  <si>
    <t>Cuadro de inventario documental diligenciado; y  formato de control de documentos vigente o correos electrónicos en los cuales se evidencien las gestiones realizadas.</t>
  </si>
  <si>
    <t>Se efectuó la gestión docuemntal de los procesos  a cargo de la OAJ bajo las TRD.</t>
  </si>
  <si>
    <t>Se evidencia que mediante el inventario unico documental se realiza la gestión documental de los procesos a cargo de la Oficina Asesora Jurídica.</t>
  </si>
  <si>
    <t xml:space="preserve">Realizar el seguimiento a la plataforma eKOGUI para garantizar la actualización del sistema por parte de los apoderados judiciales del IGAC de acuerdo a los lineamientos dados por la Agencia Nacional de la Defensa jurídica del Estado. </t>
  </si>
  <si>
    <t>Correos electrónicos, convocatorias y/o listados de asistencia a capacitaciones, circulares, reportes eKOGUI.</t>
  </si>
  <si>
    <t>Se realizó seguimiento a la plataforma eKOGUI con el fin de garantizar su actualización por parte de los apoderados judiciales, a través de correos electrónicos.</t>
  </si>
  <si>
    <t>Se evidencia que, mediante correos electrónicos enviados por la Oficina Asesora Jurídica, se realiza el seguimiento a la plataforma eKOGUI para garantizar la actualización del sistema por parte de los apoderados judiciales del IGAC.</t>
  </si>
  <si>
    <t>Realizar los Comités de Conciliación dentro de los términos de la Ley y someter a aprobación del mismo las fichas técnicas que presenten los apoderados dentro de las diferentes actuaciones judiciales y prejudiciales que se adelanten.</t>
  </si>
  <si>
    <t>Actas de comité de conciliación celebradas.</t>
  </si>
  <si>
    <t xml:space="preserve">Se realizaron los Comités de Conciliación en los tiempos fijados en la norma para ello esto es 2 veces por mes, se adjuntan proyectos de acta que están para firma de la Presidenta del Comité. </t>
  </si>
  <si>
    <t>Las evidencias que corresponden</t>
  </si>
  <si>
    <t xml:space="preserve">Se evidencia que se llevaron a cabo los comites de Conciliación en los tiempos fijados en la norma,  asi mismo se observa  acta que están para firma de la Presidenta del Comité </t>
  </si>
  <si>
    <t xml:space="preserve">Coordinar las actividades jurídicas desarrolladas por las Direcciones Territoriales  
</t>
  </si>
  <si>
    <t>Actas de reuniones, convocatorias y/o registros de asistencias a mesas de trabajo, circulares y lineamientos</t>
  </si>
  <si>
    <t xml:space="preserve">Se realizaron reuniones con diferentes Direccciones Territoriales, se adjunta convocatorias a dichas reuniones. </t>
  </si>
  <si>
    <t>Se evidencia que, mediante correos electrónicos se realizan convocatorias de reuniones con diferentes Direcciones Territoriales para la coordinación de actividades jurídicas.</t>
  </si>
  <si>
    <t>Normativa</t>
  </si>
  <si>
    <t xml:space="preserve">Generar directrices sobre actividades que tengan incidencia a nivel jurídico en la Entidad.  </t>
  </si>
  <si>
    <t>Directrices, recomendaciones, circulares</t>
  </si>
  <si>
    <t xml:space="preserve">Se generaron directrices con incidencia jurídica a travése circular y correos electrónicos. </t>
  </si>
  <si>
    <t>Las evidencias corresponden a la actividad propuesta</t>
  </si>
  <si>
    <t>Se evidencia que, mediante correos electronicos y circulares se generan directrices sobre actividades que se tenga incidencia a nivel juridico de la entidad.</t>
  </si>
  <si>
    <t>Publicar en la página WEB del IGAC y socializar los actos administrativos, conceptos, lineamientos e instrumentos producidos o revisados en la Oficina Asesora Jurídica.</t>
  </si>
  <si>
    <t>Normograma Institucional actualizado, formato Actualización Normograma Institucional diligenciado.</t>
  </si>
  <si>
    <t xml:space="preserve">se publicaron en el NORMOGRAMA los actos y documentos administrativos producidos por la OAJ y/o de interes para el IGAC. </t>
  </si>
  <si>
    <t>Se evidencia la  publicacion y actualizacion en el NORMOGRAMA los actos y documentos administrativos producidos por la OAJ y/o de interes para el IGAC.</t>
  </si>
  <si>
    <t>Responder las solicitudes de conceptos, asesorías y trámites de actos administrativos o contractuales, que se le requieran a la Oficina Asesora Jurídica</t>
  </si>
  <si>
    <t>Conceptos, consultas, trámites remitidos por correos electrónicos o memorandos</t>
  </si>
  <si>
    <t xml:space="preserve">Se dio  respuesta a las solicitudes de concepto, y se brindó asesoría cuando fue requerido y dentro del término para ello. </t>
  </si>
  <si>
    <t>Se evidencia que, la Oficina Asesora Jurídica da respuesta a las solicitudes de conceptos, asesorías y trámites de actos administrativos o contractuales.</t>
  </si>
  <si>
    <t>Se realizó seguimiento a los riesgos del proceso</t>
  </si>
  <si>
    <t>Se evidencia que por medio de la herramienta de PLANIGAC se realiza seguimiento a los controles de los riesgos del proceso.</t>
  </si>
  <si>
    <t>No hay actividades programadas para el primer trimestre.</t>
  </si>
  <si>
    <t>Se inicio con la actualización de los procedimientos de tutelas, procesos judiciales, cobro coactivo y actualización del NORMOGRAMA</t>
  </si>
  <si>
    <t>Se evidencia excel listado maestro , con  actualización de los procedimientos de tutelas, procesos judiciales, cobro coactivo .</t>
  </si>
  <si>
    <t>No hay actividades programadas para este trimestre.</t>
  </si>
  <si>
    <t>No hay actividades programadas para este trimestre</t>
  </si>
  <si>
    <t>Se fectuaron las actividades relaccionadas por el PAA y el PAAC de la OAJ.</t>
  </si>
  <si>
    <t xml:space="preserve">Como soporte para esta actividad se allega, planigac con las actividades contempladas en el PAA y en el PAAC a cargo del proceso. </t>
  </si>
  <si>
    <t>Para este trimestre no hay actividades programadas</t>
  </si>
  <si>
    <t>PAAC - 2.4.4. Socializar e implementar la política de protección de datos personales.</t>
  </si>
  <si>
    <t>Dos (2) Reportes en el año con las actividades ejecutadas para la implementación de la política de protección de datos personales.
Evidencias de dos (2) socializaciones presenciales o virtuales de la política de protección de datos personales.
Dos (2) Piezas de comunicación dando a conocer la política de protección de datos personales</t>
  </si>
  <si>
    <t xml:space="preserve">No hay actividades programadas para este trimestre. </t>
  </si>
  <si>
    <t>Defensa Jurídica</t>
  </si>
  <si>
    <t>PAAC - 3.1.2. Socializar el procedimiento de "Actualización normograma institucional", con la finalidad de garantizar que se realice la oportuna publicación de las normas en el aplicativo dispuesto por la Entidad.</t>
  </si>
  <si>
    <t>Evidencias de socializaciones del procedimiento "Actualización normograma institucional" y su formato asociado.
Campaña trimestral de comunicación para promocionar la actualización del normograma</t>
  </si>
  <si>
    <t xml:space="preserve">se realizó la socialización del procedimeinto NORMOGRAMA al encargado de adelantar esta actividad al interior de la OAJ. </t>
  </si>
  <si>
    <t>Las evidencias corresponden al producto esperado</t>
  </si>
  <si>
    <t>Se evidencia reunión de capacitación abogados manual de procedimientos seguimiento y control judicial oficina asesora jurídica, actividades dentro del marco de la actualización normograma institucional</t>
  </si>
  <si>
    <t>PAAC - 3.1.4. Mantener actualizados la información sobre normatividad y defensa Judicial de la sección Transparencia y acceso a la información pública del portal web, conforme a lo requerido en el Índice de Transparencia y de Acceso a la información Pública</t>
  </si>
  <si>
    <t>Normograma actualizado de conformidad al procedimiento vigente.
Cuatro (4) informes de procesos judiciales publicados en la página web.</t>
  </si>
  <si>
    <t xml:space="preserve">Se mantuvo actualizado el sistema de información normativo de la entidada NORMOGRAMA, junto con la publicación de los procesos judiciales en la página WEB de la entidad. </t>
  </si>
  <si>
    <t>Las evidencias cumplen con el producto esperado</t>
  </si>
  <si>
    <t xml:space="preserve">Se evidencia matriz de documentos cargados en el Normograma , junto con la publicación de los procesos judiciales en la página WEB de la entidad. </t>
  </si>
  <si>
    <t>PAAC - 3.3.2. Coordinar la elaboración, aprobación y publicación del Índice de Información Clasificada y Reservada de acuerdo al Decreto 1081 de 2015, de los procesos que tengan identificados activos de información</t>
  </si>
  <si>
    <t>Índice de información clasificada y reservada actualizado y publicado
Acto administrativo de aprobación del Índice de información clasificada y reservada</t>
  </si>
  <si>
    <t>GJU-1</t>
  </si>
  <si>
    <t xml:space="preserve">Posibilidad de pérdida Económica y Reputacional por inoportunidad  en la respuesta a los requerimientos en procesos judiciales </t>
  </si>
  <si>
    <t>1. Falta de verificación permanente a las plataformas y páginas web jurídicas especializadas.
2. Falta de respuesta adecuada y oportuna por parte de los procesos involucrados para atender  los requerimientos judiciales.
3. Novedades en el personal que afectan la atención de los trámites a procesos judiciales en la sede central y en las Direcciones Territoriales.</t>
  </si>
  <si>
    <t>El Responsable asignado de la Oficina Asesora Jurídica en Sede Central y el Abogado en las Direcciones Territoriales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Evidencia: 
1. Formato diligenciado "Control de estado de procesos judiciales" vigente y el informe consolidado con el estado de procesos judiciales (Sede central)
2. Formato diligenciado "Control de estado de procesos judiciales" vigente (Direcciones Territoriales)</t>
  </si>
  <si>
    <t>1. Formato diligenciado "Control de estado de procesos judiciales" vigente y el informe consolidado con el estado de procesos judiciales (Sede central)
2. Formato diligenciado "Control de estado de procesos judiciales" vigente (Direcciones Territoriales)</t>
  </si>
  <si>
    <t xml:space="preserve">Se éfectuó la revisión de procesos judiciales 2 veces por semana en formato vigente establecido. </t>
  </si>
  <si>
    <t>Se evidencia informe de procesos judiciales, a través del diligenciamiento del formato vigente de control de estado de procesos judiciales, asi mismo matriz de procesos Oficina Asesora Juridica.</t>
  </si>
  <si>
    <t>El Responsable asignado de la Oficina Asesora Jurídica en Sede Central y el Abogado en las Direcciones Territoriales solicitan a través de memorando o correo electrónico los conceptos técnicos a los distintos procesos de la entidad, teniendo en cuenta los términos establecidos por el ente judicial en el requerimiento. 
Evidencia: Memorando y/o correo electrónico de solicitud de conceptos técnicos.</t>
  </si>
  <si>
    <t>Memorando y/o correo electrónico de solicitud de conceptos técnicos.</t>
  </si>
  <si>
    <t>Se solicitó  informes técnicos a las Direcciones Territoriales en temas de incidentes de desacato mediante correo electrónico</t>
  </si>
  <si>
    <t xml:space="preserve">Se evidencia que mediente correos electronicos la Oficina Asesora Juridica , solicita  informes técnicos a las Direcciones Territoriales en temas de incidentes de desacato </t>
  </si>
  <si>
    <t>El Jefe de la Oficina Asesora Jurídica o a quien asigne en Sede Central  realiza no menos de dos reuniones mensuales de seguimiento a los abogados de las Direcciones Territoriales para casos específicos o cuando sea requerido, con la finalidad de retroalimentar, apoyar y controlar la gestión judicial de los procesos en curso.  Evidencia: Convocatoria a través de correo electrónico, acta de reunión, agenda y/o pantallazo de los participantes (convocatoria virtual)</t>
  </si>
  <si>
    <t>Convocatoria a través de correo electrónico, acta de reunión, agenda y/o pantallazo de los participantes (convocatoria virtual)</t>
  </si>
  <si>
    <t>La jefe de la OAJ realizó reuniones  con las diferentes Direcciones Territoriales se adjuntan convocatorias reuniones efectuadas mediante correo electrónico.</t>
  </si>
  <si>
    <t>Se evidencia convocatorias de reuniones por parte de la OAJ con las diferentes Direcciones Territoriales con el fin de realizar el respectivo seguimiento.</t>
  </si>
  <si>
    <t>La evidencia cumple y es favorable</t>
  </si>
  <si>
    <t>JUD-1</t>
  </si>
  <si>
    <t>GJU-2</t>
  </si>
  <si>
    <t>Posibilidad de pérdida Reputacional por respuesta indebida o fuera de los términos legales a los  procesos judiciales, para beneficiar los intereses de un tercero</t>
  </si>
  <si>
    <t>Políticos</t>
  </si>
  <si>
    <t>1. Falta de seguimiento al estado de los antecedentes disciplinarios de los abogados de la entidad.
2. No manifestación de conflictos de interés por parte de los abogados en procesos que tengan a cargo.
3. Desconocimiento de las inhabilidades e incompatibilidades de los abogados en el trámite de procesos judiciales.</t>
  </si>
  <si>
    <t>El Responsable asignado de la Oficina Asesora Jurídica en Sede Central y el Abogado en las Direcciones Territoriales ,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Evidencia: 
1. Formato diligenciado "Control de estado de procesos judiciales" vigente y el informe consolidado con el estado de procesos judiciales (Sede central)
2. Formato diligenciado "Control de estado de procesos judiciales" vigente (Direcciones Territoriales)</t>
  </si>
  <si>
    <t>Se realizó control judicial 2 veces por semana en el formato vigente de control de estado de procesos judiciales</t>
  </si>
  <si>
    <t>Se evidencia informe de procesos judiciales, a través del diligenciamiento del formato vigente de control de estado de procesos judiciales, así misma matriz de procesos Oficina Asesora Jurídica</t>
  </si>
  <si>
    <t>El Responsable asignado de la Oficina Asesora Jurídica en Sede Central realiza semestralmente la verificación en el sistema de información de la Rama Judicial  los antecedentes disciplinarios de la totalidad de los abogados que ejercen representación judicial en la entidad (Sede Central y Direcciones Territoriales). 
Evidencia: Certificados de antecedentes disciplinarios, correo electrónico remitido a la Jefe de la OAJ con el reporte.</t>
  </si>
  <si>
    <t>Certificados de antecedentes disciplinarios, correo electrónico remitido a la Jefe de la OAJ con el reporte.</t>
  </si>
  <si>
    <t xml:space="preserve">Sin meta para este trimestre </t>
  </si>
  <si>
    <t>El Responsable asignado de la Oficina Asesora Jurídica en Sede Central y el Abogado en las Direcciones Territoriales realiza no menos de tres reuniones mensuales de seguimiento a los abogados de las Direcciones Territoriales para casos específicos o cuando sea requerido, con la finalidad de retroalimentar, apoyar y controlar la gestión judicial de los procesos en curso. 
Evidencia: Convocatoria a través de correo electrónico, acta de reunión, agenda y/o pantallazo de los participantes (convocatoria virtual)</t>
  </si>
  <si>
    <t xml:space="preserve">Se realizó reuniones con los apoderados de las diferentes D.T. para analizar procesos judiciales para someter a Comité de Conciliación. Es importante precisar que el número correcto de reuniones es 2 mensuales, por lo que se solicita a la OAP el ajuste del número de reuniones. </t>
  </si>
  <si>
    <t>Se evidencia convocatorias de reuniones por parte de la OAJ con las diferentes Direcciones Territoriales con el fin de realizar el respectivo seguimiento</t>
  </si>
  <si>
    <t xml:space="preserve">El Responsable asignado de la Oficina Asesora Jurídica en Sede Central , realiza, junto con el reparto del proceso judicial o extrajudicial al abogado, la solicitud de manifestación de conflicto de interés, inhabilidad o incompatibilidad para actuar en el proceso judicial, con la finalidad de que la OAJ determine su existencia.  
Evidencia: Correo electrónico remitido al abogado y recibido con la manifestación. </t>
  </si>
  <si>
    <t xml:space="preserve">Correo electrónico remitido al abogado y recibido con la manifestación. </t>
  </si>
  <si>
    <t>Sinmmeta asignada para el trimestre</t>
  </si>
  <si>
    <t>JUD-2</t>
  </si>
  <si>
    <t>Innovación y Gestión del Conocimiento Aplicado</t>
  </si>
  <si>
    <t>Dinámica Inmobiliaria</t>
  </si>
  <si>
    <t>Análisis de las dinámicas inmobiliarias del país</t>
  </si>
  <si>
    <t>Realizar procesos de identificación, recopilación y procesamiento de las fuentes de información interna y externa para el análisis de las dinámica inmobiliaria según las competencias del IGAC.</t>
  </si>
  <si>
    <t>Informe técnicos en el que presenten las fuentes gestionadas, procesadas y resultados obtenidos (incluyendo, gestión de convenidos vigentes y nuevos convenios si aplica)</t>
  </si>
  <si>
    <t>Dirección de investigación y prospectiva</t>
  </si>
  <si>
    <t>Informes técnicos desarrollados</t>
  </si>
  <si>
    <t>Sin meta asignada para el primer trimestre del año 2022</t>
  </si>
  <si>
    <t>Estudios y aplicaciones en tecnologías de la información geográfica (TIG)</t>
  </si>
  <si>
    <t>Asistencia técnica a entidades en la gestión de los recursos geográficos</t>
  </si>
  <si>
    <t>Fortalecimiento de las alianzas estratégicas de cooperación técnica y científica</t>
  </si>
  <si>
    <t>Planear la asistencia técnica, asesoría, análisis y/o consultoría a desarrollar</t>
  </si>
  <si>
    <t>Propuestas técnico económicas y plan de trabajo del servicio</t>
  </si>
  <si>
    <t>Sumatoria de asistencias técnicas a entidades en la gestión de los recursos geográficos</t>
  </si>
  <si>
    <t>Se envían 2 propuestas técnico económicas con sus respectivos planes de trabajo.</t>
  </si>
  <si>
    <t xml:space="preserve">Se evidencian las propuestas tecnico economicas con sus respectivos planes de trabajo de catatumbo y norte de santander, al ser coincidentes con el documento de verificación se aprueba la evidencia. </t>
  </si>
  <si>
    <t>Se evidencia Cronograma Fase I y II, Propuesta técnico económica SGC_Catatumbo para la Asociación de Municipios del Catatumbo fase I y II Versión 1.0 y Propuesta técnico económica SIG_Norte_Santander faseI para la Gobernación de Norte de Santandery la Corporación autónoma regional de la Frontera Nororiental Versión 5.0</t>
  </si>
  <si>
    <t>Desarrollar la asistencia técnica, asesoría, análisis y/o consultoría</t>
  </si>
  <si>
    <t>Informes de avance de la asistencia técnica</t>
  </si>
  <si>
    <t>Actividad programada para el cuarto perriodo.</t>
  </si>
  <si>
    <t>Sistema de información geográfica para grupos étnicos.</t>
  </si>
  <si>
    <t>Realizar el diseño, desarrollo,  implementación y soporte de las nuevas funcionalidades y aplicaciones del sistema de información geográfica para grupos étnicos - de la etapa II de la Fase II.</t>
  </si>
  <si>
    <t>Documentación técnica de la etapa de diseño, desarrollo e implementación de las nuevas funcionalidades.
Bitácora de incidencias solucionadas</t>
  </si>
  <si>
    <t>Sistema de información geográfica para grupos étnicos actualizado.</t>
  </si>
  <si>
    <t>Se elaboró y aprobó el plan de gestión de proyecto con las actividades para ser realizadas en el periodo 2022_x000D_
Se aprobó el cronograma de actividades para el periodo 2022 en concertación con los miembros de la CNTI._x000D_
Se realizó despliegue del visor geográfico, administrador de usuarios y de servicios web geográficos en el ambiente de producción de SIG Indígena, así mismo se puso como servicio el wildfly._x000D_
Se realizó la verificación de lo servicios suministrados por la URT a la CNTI como aporte para el SIG Indígena</t>
  </si>
  <si>
    <t xml:space="preserve">Se evidencia la documenación técnica: Plan de gestión, URL, cronograma del SIG Indigena, al ser coincidentes la evidencia con el documento de verificación se aprueba el seguimiento. </t>
  </si>
  <si>
    <t>Se evidencia correo Información URT DEL 24-03-2022, Plan del gestión del SIG indígena fase II- 2022-V-1, Versión 1 Cronograma 2022</t>
  </si>
  <si>
    <t>Realizar la capacitación y/o entrenamiento del SIG y otras tecnologías geoespaciales  al recurso humano priorizado  por la a Comisión Nacional de Territorios Indígenas - CNTI</t>
  </si>
  <si>
    <t>Registros de asistencia, material de apoyo.</t>
  </si>
  <si>
    <t>Actividad programada para el 2do. y 4to. trimestre</t>
  </si>
  <si>
    <t xml:space="preserve">Investigación e innovación </t>
  </si>
  <si>
    <t>Instrumento innovadores para procesos de evaluación de políticas que permitan mejorar la gestión misional</t>
  </si>
  <si>
    <t>Impulsar el uso y la explotación de datos y tecnologías de información geográfica a nivel institucional y territorial</t>
  </si>
  <si>
    <t xml:space="preserve">Diseñar  instrumentos  innovadores para adelantar los  procesos de evaluación de las políticas adoptadas por el Instituto en materia catastral, cartográfica, geodésica, agrológica y geográfica que permitan mejorar la gestión misional. </t>
  </si>
  <si>
    <t>Documentos de los modelos y metodologías innovadoras utilizadas en el diseño de instrumentos.</t>
  </si>
  <si>
    <t>Metodologías y modelos innovadores para el diseño de instrumentos</t>
  </si>
  <si>
    <t>Actividad programada para el 2do. y 4to. trimestre.</t>
  </si>
  <si>
    <t>Proyectos de innovación e investigación aplicados para la optimización de procesos institucionales y/o uso de tecnologías geoespaciales para el desarrollo territorial</t>
  </si>
  <si>
    <t>Diseñar, desarrollar e implementar en zonas pilotos  proyectos de innovación e investigación aplicada en tecnologías geoespaciales para la optimización de procesos Institucionales.</t>
  </si>
  <si>
    <t>Plan de trabajo del proyecto
Planteamiento y formulación del proyecto
Informe de resultados del proyecto (incluyendo material de socialización del proyecto)</t>
  </si>
  <si>
    <t>Proyectos de innovación e investigación aplicada para la optimización de procesos Institucionales desarrollados.</t>
  </si>
  <si>
    <t>Sin meta asignara para el periodo</t>
  </si>
  <si>
    <t>Actividad programada para el 4to. Trimestre.</t>
  </si>
  <si>
    <t>Reconocimiento como institución técnico científica parte del Sistema Nacional de Ciencia, Tecnología e Innovación</t>
  </si>
  <si>
    <t>Actualizar el plan de mejoramiento y modelo de I+D requeridos por el Sistema Nacional de Ciencia,  Tecnología e Innovación (SNCTI) para el reconocimiento y posicionamiento de la entidad autoridad técnica y científica.</t>
  </si>
  <si>
    <t>Plan de mejoramiento y modelos de I+D de la entidad actualizados de acuerdo con los lineamientos vigentes de Minciencias y las funciones actuales del IGAC.</t>
  </si>
  <si>
    <t>Porcentaje de actualización del plan de mejoramiento y modelos requeridos</t>
  </si>
  <si>
    <t xml:space="preserve">Se realizó la conformación de los grupos de investigación, identificando la necesidad de definir el modelo de gobernanza para dichos grupos, incluyendo roles y responsabilidades de los integrantes. Se realizó la validación de la propuesta de ajuste de la resolución del comité de investigación. En este sentido se solicitará la derogación de la resolución 1441 del 04 de diciembre de 2017 y la propuesta de creación del nuevo comité
</t>
  </si>
  <si>
    <t xml:space="preserve">Se evidencian actas de reunión de los comites de I+D+i y la propuesta de actualización de resolución del Comité de Investigación, Desarrollo Tecnológico e Innovación. Se aprueba el seguimiento. </t>
  </si>
  <si>
    <t>Se constata Acta de reunión Primer Comité de Investigación,Innovación, Difusión científica y tecnológica del IGAC del 31-01-2022, Acta No. 2 egundo Comité de Investigación, Innovación, Difusión Científica y Tecnológica del IGAC del 28-02-2022, Propuesta Resolución N° 484 DE 2022 y Registro de Asistencia Comité Investigación del 28 de  febrero de 2022.</t>
  </si>
  <si>
    <t>Implementar acciones definidas en el plan de mejoramiento y modelo de I+D para mejorar el  reconocimiento y posicionamiento del Instituto como autoridad técnica y científica dentro del SNCTI.</t>
  </si>
  <si>
    <t>Soportes de implementación de los planes (artículos de difusión técnica y científica, contenidos, documentación de procesos , investigaciones).
Matriz con el inventario actualizado de la producción técnica y científica de los grupos de investigación institucionales. InstituLAC, GrupLAC Actualizados.</t>
  </si>
  <si>
    <t xml:space="preserve">Actividad programada a partir del 2do. trimestre. </t>
  </si>
  <si>
    <t>Prospectiva</t>
  </si>
  <si>
    <t>Proyectos de investigaciones aplicadas a través de análisis prospectivo y ciencia de datos.</t>
  </si>
  <si>
    <t>Diseñar y desarrollar  proyectos de investigaciones aplicadas a través de análisis prospectivo y ciencia de datos.</t>
  </si>
  <si>
    <t>Proyectos de  investigación aplicada con análisis prospectivo desarrollados.</t>
  </si>
  <si>
    <t>Actividad programada para el 4to trimestre.</t>
  </si>
  <si>
    <t>Servicio de Gestión del conocimiento aplicado</t>
  </si>
  <si>
    <t>Realizar eventos para la difusión técnico científica en temas de ciencia de datos y  su aplicación en el campo geoespacial.</t>
  </si>
  <si>
    <t>Agenda del evento
Convocatorias 
Material de apoyo 
Registros de asistencia</t>
  </si>
  <si>
    <t>Sumatoria de eventos realizados para la difusión del conocimiento especializado</t>
  </si>
  <si>
    <t>Actividad programada para el 2do. y 4to trimestre.</t>
  </si>
  <si>
    <t>Se realiza el seguimiento a los controles de los riesgos para el primer trimestre 2022</t>
  </si>
  <si>
    <t xml:space="preserve">Se evidencia la base de datos y el reporte de registro de la herramienta planigac para el primer trimestre de 2022, al ser coincidentes la evidencia aportada con el documento de verificación se aprueba el seguimiento. </t>
  </si>
  <si>
    <t>Se evidencia base de Datos Riesgos I Trimestre, Informe de avance riesgos 2022 del proceso Innovación y Gestión del Conocimiento Aplicado</t>
  </si>
  <si>
    <t>Actividad programada para el 4to trimestre</t>
  </si>
  <si>
    <t>Durante el primer trimestre 2022 se actualizaron los siguientes documentos:_x000D_
Caracterización del Proceso Innovación y Gestión del Conocimiento Aplicado_x000D_
Estudios Multitemporales (Procedimiento) y Elaboración de Estudios Multitemporales (formato)</t>
  </si>
  <si>
    <t xml:space="preserve">Se evidencias los documentos: Caracterización del proceso, procedimiento e instructivos de estudios multitemporales, al ser coincidentes la evidencia con el documento de verificación se aprueba el seguimiento. </t>
  </si>
  <si>
    <t>Se evidencia Caracterización del procersos Innovación y Gestión del Conocimiento Aplicado, Procedimientos Elaboración de Estudios Multitemporales Código:IN-TIC-PC01-01-Versión: 1-31/03/2022, Estudios Multitemporales Código: PC-TIG-01-Versión: 1-31/03/2022</t>
  </si>
  <si>
    <t>Se realiza el reporte de los productos, trabajos, y/o servicios no conforme para el primer trimestre 2022. No se encontraron productos no conforme.</t>
  </si>
  <si>
    <t xml:space="preserve">Se evidencia que se realizó seguimiento al producto y/o servicio no conforme del proceso durante el primer trimestre de 2022. El proceso indicó que no se contro con producto y/o servicio no conforme. Se aprueba el seguimiento. </t>
  </si>
  <si>
    <t xml:space="preserve">Se observa Correo Reporte Producto no conforme - Primer Trimestre 2022 (no se reportan productos noconformes en el primer trimestre 2022), del 07-04-2022, </t>
  </si>
  <si>
    <t>Actividad Programada para el 3ER Trimestre</t>
  </si>
  <si>
    <t>Se realizaron las actividades contempladas en el PAA para el primer trimestre 2022</t>
  </si>
  <si>
    <t xml:space="preserve">Se evidencia la base de datos y el reporte del plan de acción del primer trimestre en planigac. Al ser coincidentes la evidencia con el documento de verificación se aprueba el seguimiento. </t>
  </si>
  <si>
    <t>Se observa Base de Datos PAA 1 trimestre e Informe de avance PAA 2022 del proceso</t>
  </si>
  <si>
    <t>ICA-1</t>
  </si>
  <si>
    <t>Innovación y Gestión de Conocimiento Aplicado</t>
  </si>
  <si>
    <t>Posibilidad de pérdida Económica y Reputacional por inoportunidad en la prestación de servicios o en la entrega de productos</t>
  </si>
  <si>
    <t xml:space="preserve">1. Inadecuada gestión de la infraestructura física y tecnológica.
2. Inadecuado manejo en la asignación de correspondencia de servicios solicitados por terceros
3. Demoras en los procesos contractuales 
4. Baja capacidad institucional, por la alta rotación de personal, se pierde continuidad y conocimientos de funcionarios y contratistas.
5. Deficiencia en la comunicación y coordinación dentro de los procesos del IGAC para la entrega de productos internos a tiempo.
6. Insuficiente asignación de recursos frente a los compromisos del proceso.
7. Inadecuada planeación del proyecto.
8. Contingencias que dificulten los desplazamientos de personal para realizar trabajos en campo. </t>
  </si>
  <si>
    <t>El Director de la Dirección de Investigación y Prospectiva, verifica mensualmente el cumplimiento de las actividades propuestas en el Plan de Acción Anual (PAA) y los cronogramas de los proyectos, analizando los informes entregados a través de correo electrónico por cada responsable de Proyecto. En caso de encontrar algún retraso, o posible retraso, se toman las decisiones y reprogramaciones necesarias para cumplir las metas anuales. 
Evidencia: Informe mensual consolidado de seguimiento al Plan de Acción Anual (PAA) y/o correos electrónicos de entrega de informes</t>
  </si>
  <si>
    <t>Informe mensual consolidado de seguimiento al Plan de Acción Anual (PAA) y/o correos electrónicos de entrega de informes</t>
  </si>
  <si>
    <t>Se realizan los informes mensuales de seguimiento al PAA para el primer trimestre del 2022</t>
  </si>
  <si>
    <t>Se constata informes de seguimiento de PAA de los meses de enero, febrero y marzo.</t>
  </si>
  <si>
    <t>El Funcionario y/o contratista delegado por el Director de la Dirección de Investigación y Prospectiva,  realiza quincenalmente el seguimiento al estado de las peticiones descargando el reporte de SIGAC. En caso de encontrar peticiones que no se han respondido, informa al responsable antes de vencer el plazo de respuesta y comunica al Director de la Dirección de Investigación y Prospectiva, sobre las peticiones pendientes por responder. 
Evidencia:  Reporte de pendientes del aplicativo de correspondencia y/o correos electrónicos informando las peticiones pendientes (según sea el caso).</t>
  </si>
  <si>
    <t>Reporte de pendientes del aplicativo de correspondencia y/o correos electrónicos informando las peticiones pendientes (según sea el caso).</t>
  </si>
  <si>
    <t>Se realizó seguimiento al estado de las peticiones del primer trimestre 2022. A través del sistema SIGAC; se verifica el estado de las peticiones finalizadas.</t>
  </si>
  <si>
    <t>Se observa los reportes SIGAC establecidos en la meta (6) de los meses de enero, febrero y marzo de 2022. Cumple con el control establecido</t>
  </si>
  <si>
    <t xml:space="preserve">Se evidencian los informes de seguimiento de PAA de los meses de enero, febrero y marzo, al ser coincidentes la evidencia con el entregable del control se aprueba el seguimiento. </t>
  </si>
  <si>
    <t xml:space="preserve">Se evidencian seis reportes SIGAC de los meses de enero, febrero y marzo de 2022. Al ser coincidentes con el entregable se aprueba el seguimiento. </t>
  </si>
  <si>
    <t>PRO-1</t>
  </si>
  <si>
    <t>ICA-2</t>
  </si>
  <si>
    <t>Posibilidad de pérdida Reputacional por posibilidad de recibir o solicitar cualquier dádiva o beneficio a nombre propio o de terceros con el fin de obtener información reservada o clasificada, conseguir un resultado de un proyecto de investigación antes de ser publicado</t>
  </si>
  <si>
    <t>1. Falta de información integrada, completa y oportuna.
2. Deficiencias en la comunicación y desconocimiento de los usuarios sobre los trámites de la entidad.
3. Falta de integración de los sistemas de información institucional
4. Inadecuado control en la atención de expedientes
5. Tráfico de influencias
6. Falta de apropiación de valores institucionales.
7. Falta de control sobre los procedimientos administrativos
8. Procesos con bajo nivel de automatización
9. Sistemas de información vulnerables de manipulación o adulteración</t>
  </si>
  <si>
    <t>El profesional designado dentro del proceso innovación y gestión del conocimiento aplicado, debe verificar de manera trimestral la custodia de la información y aplicación de las Tablas de Retención Documental vigentes y un único lugar para el almacenamiento de las carpetas mediante un archivo organizado, remitiendo esta validación a través de correo electrónico al líder del proceso. En caso de que la información este almacenada fuera de los parámetros de gestión documental debe evaluarse la trazabilidad e implementar una acción correctiva o de mejora. 
Evidencias: Reporte y/o correo electrónico remitido al líder del proceso con la validación documental</t>
  </si>
  <si>
    <t>Reporte y/o correo electrónico remitido al líder del proceso con la validación documental</t>
  </si>
  <si>
    <t>Se tiene la información según las tablas de retención documental con actualización del año 2020 especificamente proyectos TIG</t>
  </si>
  <si>
    <t>Se constata documento Evidencia de cargue de archovos a la estructura de la TRD marzo DE 2022</t>
  </si>
  <si>
    <t>El Director de la Dirección de Investigación y Prospectiva, trimestralmente debe verificar los perfiles, permisos o accesos de los funcionarios o contratistas que participan en los proyectos definidos, con el fin de asegurar que el uso adecuado de la información y evitar la sustracción o perdida de la información geográfica generada. En caso de encontrar alguna novedad o asignación no permitida, se solicita la eliminación de permisos al funcionario o contratista identificado a través del GLPI.  
Evidencia: Reporte de solicitudes de GLPI asociadas con la gestión de permisos de acceso y control de usuarios (cuando aplique).</t>
  </si>
  <si>
    <t>Reporte de solicitudes de GLPI asociadas con la gestión de permisos de acceso y control de usuarios (cuando aplique)</t>
  </si>
  <si>
    <t>Se realizaron las solicitudes a través del Sistema GLPI para brindar permisos de acceso y control a las carpetas compartidas que se tienen en los diferentes proyectos de la Dirección de Investigación y Prospectiva.</t>
  </si>
  <si>
    <t>Se constata reporte GLPI DE eNERO A MARZO 31 DE 2022</t>
  </si>
  <si>
    <t xml:space="preserve">Se evidencia reporte de cargue de archivos de acuerdo a las TRD vigente, al ser coincidente la evidencia con el entregable se aprueba el seguimiento. </t>
  </si>
  <si>
    <t xml:space="preserve">Se evidencia reporte de solicitude de GLPI de la Dirección de Investigación y Prospectiva. Al ser coincidentes la evidencia con el entregable, se aprueba el seguimiento. </t>
  </si>
  <si>
    <t>PRO-2</t>
  </si>
  <si>
    <t>ICA-3</t>
  </si>
  <si>
    <t xml:space="preserve">Posibilidad de pérdida Reputacional por posibilidad de entregar un  producto o prestar un  servicio que no cumpla con las especificaciones técnicas establecidas o con las necesidades y expectativas de los usuarios </t>
  </si>
  <si>
    <t>1. Insuficiente personal especializado para responder a las demandas del proceso (docentes de planta, investigadores y gestores de proyectos).
2. Pérdida de personal cualificado por la alta rotación en funcionarios y contratistas.
3. Fallas en los equipos tecnológicos, obsolescencia o no calibración de los mismos.
4. No tener las suficientes  licencias de software o licencia de uso o desactualización de las mismas para los sistemas de información requeridos.
5. Deficiencias en la verificación de las especificaciones técnicas del producto durante su producción o en la prestación del servicio.
6. Desactualización de los documentos, productos o servicios frente a las especificaciones técnicas internacionales o nacionales.
7. Deficiencias en la identificación de los requerimientos y expectativas de los clientes</t>
  </si>
  <si>
    <t>El responsable de I+D+I verifica en la periodicidad establecida en el procedimiento, el cumplimiento de las especificaciones del producto o servicio mediante reuniones de seguimiento. En caso de encontrar un producto o servicio que tenga algún inconveniente se debe enviar a reproceso.  
Evidencia: Acta de reunión de seguimiento.</t>
  </si>
  <si>
    <t>Acta de reunión de seguimiento.</t>
  </si>
  <si>
    <t>Se realiza seguimiento a los proyectos de asistencia técnica. 3 Proyectos 27 actas.</t>
  </si>
  <si>
    <t xml:space="preserve">Se evidencia seguimeinto de los proyectos Chia (Acta -08-02-2022, Corpourabá (Actas del 02, 23, 24, 25-02-2022,  y Renare Externas (7 Actas del 10-08-2022), Internas 1 Acta 03-01-2022, </t>
  </si>
  <si>
    <t>El profesional asignado  del proceso de Innovación  y Gestión del Conocimiento Aplicado verifica cada vez que se termine un curso dictado,  los resultados de la encuesta de satisfacción a los estudiantes, donde se evalúa la infraestructura física y tecnológica, así como el cumplimiento, claridad y comunicación por parte del docente. Si detecta que el docente tiene una calificación inferior a 3,5 / 5,0 se decide no volverlo a contratar o se le dejan de asignar materias. Si los aspectos a mejorar se encuentran en temas de infraestructura, se informa a través de memorando al proceso de Gestión de Servicios Administrativos para que se tomen las acciones respectivas. 
Evidencia: Informe de resultados de las encuestas de satisfacción, encuestas de satisfacción de los estudiantes y/o memorando solicitando las mejoras al proceso de Gestión  Administrativa (si aplica)</t>
  </si>
  <si>
    <t>Informe de resultados de las encuestas de satisfacción, encuestas de satisfacción de los estudiantes y/o memorando solicitando las mejoras al proceso de Gestión de Servicios Administrativos (si aplica)</t>
  </si>
  <si>
    <t>Se realizó encuesta a través de la plataforma telecentro regional a los estudiantes que realizaron los cursos: Reconocedor Predial Urbano Rural 2022 ( Este se dictó para municipios priorizados); Curso Minb Ambiente (marzo 2022).</t>
  </si>
  <si>
    <t>Se evidencian 2 informes de encuestas experiencias del curso (156  y 385 respuestas)</t>
  </si>
  <si>
    <t>El responsable asignado  de I+D+I, antes del uso del espectroradiómetro, valida que el equipo está funcionando dentro de los rangos apropiados en sus puntos mínimo y máximo, tomando la muestra en una tabla denominada spectralon. En caso de encontrar inconsistencias se manda a calibrar el equipo. Adicionalmente, cada año el Coordinador del proceso de I+D+I solicita la contratación de la calibración y mantenimiento de todos los espectroradiómetros para asegurar la precisión de los datos. 
Evidencias: Hoja de vida de equipos espectroradiómetros donde se relacionan calibraciones y mantenimientos, registro de captura de campo de las firmas espectrales y/o certificado de calibraciones de los equipos conforme a la fecha programada.</t>
  </si>
  <si>
    <t>Hoja de vida de equipos espectroradiómetros donde se relacionan calibraciones y mantenimientos, registro de captura de campo de las firmas espectrales y/o certificado de calibraciones de los equipos conforme a la fecha programada.</t>
  </si>
  <si>
    <t>sin meta asignada para el periodo.</t>
  </si>
  <si>
    <t>El responsable asignado de   TIG, I+D+I, CTEIG anualmente  revisan la necesidad de actualizar software obsoleto requerido para su operación, a través de listado de verificación. En caso de encontrar un software obsoleto, cada Coordinador solicita la destinación de los recursos y presenta el requerimiento a Dirección de Tecnología de la Información y comunicaciones -DTIC, para que realicen la adquisición de las licencias. 
Evidencia: Correo electrónico o comunicación solicitando la adquisición de la nueva versión del software y/o el estado del soffware para la operación</t>
  </si>
  <si>
    <t>Correo electrónico o comunicación solicitando la adquisición de la nueva versión del software y/o el estado del software para la operación</t>
  </si>
  <si>
    <t xml:space="preserve">Se evidencia actas de reunion de seguimiento de los proyectos: Chía, Corpouraba y Renare, al ser coincidentes la evidencia aportada con el entregable se aprueba el seguimiento. </t>
  </si>
  <si>
    <t xml:space="preserve">Se evidencian los reportes de encuesta de satisfacción de los cursos: Minambiente y reconocimiento predial, al ser coincidentes la evidencia con el entregable se aprueba el seguimiento. </t>
  </si>
  <si>
    <t xml:space="preserve">Sin meta asginada para el periodo </t>
  </si>
  <si>
    <t>PRO-3</t>
  </si>
  <si>
    <t>Seguimiento y Evaluación</t>
  </si>
  <si>
    <t>Actividades de fomento de la cultura de autocontrol y  autoevaluación</t>
  </si>
  <si>
    <t>Realizar actividades para el fomento de la cultura de autocontrol y autoevaluación.</t>
  </si>
  <si>
    <t>Informe de actividades</t>
  </si>
  <si>
    <t>Oficina de Control Interno</t>
  </si>
  <si>
    <t>Número de  Actividades de fomento autocontrol realizadas</t>
  </si>
  <si>
    <t>Durante el primero trimestre 2022 la Oficina de Control Interno realizo envío de  cuatro correos electrónicos de fechas  (8, 9 y 24 de marzo 2022),  propuesta texto piezas auto control, y las piezas (Honrando los valores del IGAC mediante el Auto Control, Continuemos conociendo sobre el Auto Control, Como mantener el Auto Control, Beneficios del Auto Control)</t>
  </si>
  <si>
    <t xml:space="preserve">Revisado el archivo adjunto se evidencia el Informe Actividades de fomento de la cultura de autocontrol </t>
  </si>
  <si>
    <t>Se evidencian soportes de correos electrónicos para la conformación de las piezas acerca del autocontrol de fechas: 8, 9 (3), 24 (2) y las piezas tituladas: “Honrando los valores del IGAC mediante el Auto Control”, donde se soporta que el autocontrol incide en cada uno de los siete valores institucionales; “Continuemos conociendo sobre el Auto Control”, allí se define qué es el autocontrol y qué caracteriza a la persona que lo posee;  “Como mantener el  Auto Control” , se presentan 5 tips para mantener el autocontrol y “Beneficios del Auto Control”, presentando los ocho principales beneficios del autocontrol.</t>
  </si>
  <si>
    <t>Informes de auditorias</t>
  </si>
  <si>
    <t>Realizar las auditorias Integrales, de Seguimiento y Especiales  a los procesos de la entidad en las Direcciones Territoriales, Sede Central, definidas en el programa anual de auditorias.</t>
  </si>
  <si>
    <t>Informes de Auditorias</t>
  </si>
  <si>
    <t>Informes emitidos en el trimestre/ informes programados en el programa anual de auditorias, para el  trimestre.</t>
  </si>
  <si>
    <t xml:space="preserve">Se realizaron auditorías integrales a las direcciones territoriales de Tolima y Boyacá, Auditorías de seguimiento a Derechos de Autor y Control Interno contable. </t>
  </si>
  <si>
    <t xml:space="preserve">Una vez revisada los documentos presentados  se eividencia la realización de  las auditorías integrales a las direcciones territoriales de Tolima y Boyacá, Auditorías de seguimiento a Derechos de Autor y Control Interno contable. </t>
  </si>
  <si>
    <t>Se presentan los informes a de auditorías integrales realizadas a las Direcciones Territoriales de Tolima (52 págs.) y Boyacá (73 págs), así como el certificado emitido por la Dirección de Derechos de Autor en cumplimiento a la auditoría de seguimiento acerca del uso de software licenciado y el memorando No. 1000DG-2022-0000170-IE-001 de 11 de marzo de 2022 cuyo asunto es: “Informe de evaluación control interno contable implementado en el Instituto Geográfico Agustín Codazzi – vigencia 2021” (5 págs).</t>
  </si>
  <si>
    <t>Realizar informes de ley y otros informes ( Ejecutivo Anual, Control Interno Contable. Seguimientos: Plan Anticorrupción y Atención al Ciudadano, PES, Plan de fortalecimiento, PLANNER, SNARIV), entre otros.</t>
  </si>
  <si>
    <t xml:space="preserve">Se realizaron 19 informes de Ley, entre los cuales se encuentran Seguimiento  Plan de Mejoramiento de la Contraloría General de la República, Evaluación de los Informes de Gestión (Plan de Acción Anual - PAA), Informe Pormenorizado del Sistema de Control Interno y Evaluación por dependencias, entre otros. </t>
  </si>
  <si>
    <t>Se reviso la carpeta comprimida One drive 1 - 19-4-2022  con la evidencia de los 19 informes de ley como son Sistema de Control Interno,  Evaluación por dependencias y Plan de Mejoramiento de la Contraloría General de la República entre otros.</t>
  </si>
  <si>
    <t>Se evidencia carpeta de OneDrive con 19 archivos de los cuales se cuentan 8 carpetas: SNARIV, Derechos de autor, Control interno Contable, Evaluación por dependencias, Informe Pormenorizado del Sistema de Control Interno, Seguimiento Plan Anticorrupción y AC, Informe de gestión año anterior y Evaluación de los Informes de Gestión (Plan de Acción Anual – PAA)  y 11 archivos, entre los que se cuentan: FURAG, EKOGUI, SECOP,SISMEG, Urgencia manifiesta, Racionalización de trámites, Informe rendición de cuentas, entre otros.</t>
  </si>
  <si>
    <t xml:space="preserve">Realizar seguimientos  a Plan de Acción Anual y Riesgos, de los procesos en Sede Central y Direcciones Territoriales </t>
  </si>
  <si>
    <t>Seguimientos Realizados</t>
  </si>
  <si>
    <t>Seguimientos emitidos en el trimestre/ seguimientos planteados en el programa  anual de auditorias, para el  trimestre.</t>
  </si>
  <si>
    <t xml:space="preserve">Se realiza seguimiento al Plan de Acción Anual y Riesgos, de los procesos en Sede Central y Direcciones Territoriales correspondientes al cuarto trimestre de 2021. </t>
  </si>
  <si>
    <t xml:space="preserve">Se realiza la verificación seguimiento al Plan de Acción Anual y Riesgos, de los procesos en Sede Central y Direcciones Territoriales correspondientes al cuarto trimestre de 2021 publicados en página web. </t>
  </si>
  <si>
    <t>Se presentan archivos en Excel correspondientes al contenido del Plan de Acción Anual y Riesgos, de los procesos en Sede Central y Direcciones Territoriales correspondientes al cuarto trimestre de 2021.</t>
  </si>
  <si>
    <t>Seguimientos a los Planes de Mejoramiento suscritos con entes de control</t>
  </si>
  <si>
    <t>Matriz de seguimiento</t>
  </si>
  <si>
    <t>Matriz de seguimiento trimestral de los avances de los planes de mejoramiento</t>
  </si>
  <si>
    <t>Para este trimestre se realizó seguimiento a los Planes de Mejoramiento suscritos con la Contraloría General de la Republica. https://www.igac.gov.co/es/transparencia-y-acceso-a-la-informacion-publica/plan-de-mejoramiento</t>
  </si>
  <si>
    <t xml:space="preserve">Se realiza la verificacion del informe de Plan de Mejoramiento con la Contraloría General de la Republica y se revisa la matriz en la pagina wed de transparencia. </t>
  </si>
  <si>
    <t>Se presenta informe de cierre de hallazgos emitidos por la Contraloría General de la República, correspondientes al plan de mejoramiento vigencia 2020, que consta de  ocho páginas, contempla diecisiete hallazgos y está firmado por la Directora General del Instituto y la Jefe de la Oficina de Control Interno (E).</t>
  </si>
  <si>
    <t>Para el trimestre se realiza el seguimiento a los riesgos de gestión y corrupción correspondiente al cuarto trimestre del 2021.https://www.igac.gov.co/es/transparencia-y-acceso-a-la-informacion-publica/otros-informes-oficina-de-control-interno</t>
  </si>
  <si>
    <t>Se realiza la verificacion del seguimiento a los riesgos de gestión y corrupción en la herramiento planigac.</t>
  </si>
  <si>
    <t>La actividad está programada para el cuarto trimestre 2022.</t>
  </si>
  <si>
    <t>La actividad está programada para el tercer trimestre 2022.</t>
  </si>
  <si>
    <t xml:space="preserve">Se presentan avances en la actualización  del procedimiento Auditorías Internas de Gestión de la Oficina de Control Interno. </t>
  </si>
  <si>
    <t xml:space="preserve">Una vez revisada la evidencia se encuentra que los documentos no han sido actualizados en el listado Maestros de documentos </t>
  </si>
  <si>
    <t>Se presenta correo electrónico recibido de la Oficina Asesora de Planeación acerca de comentarios del procedimiento de auditorías internas de gestión con la revisión metodológica efectuada. De igual forma, el documento que se ajustó. Teniendo en cuenta que la meta establecida para este trimestre es 0,5, se evidencia el cumplimiento por parte de la Oficina de Control Interno.</t>
  </si>
  <si>
    <t>Avance en la actualización, implementación y seguimiento de las actividades de MIPG</t>
  </si>
  <si>
    <t>Se realizaron las actividades del Plan de Acción y Plan Anticorrupción y Atención al Ciudadano, correspondiente al 4 trimestre del 2021 que se encontraban a cargo de la Oficina de Control Interno.</t>
  </si>
  <si>
    <t>Se vefica en la herramienta planigac el seguimiento al  PAA y en el PAAC a cargo del proceso del primer trimestre de 2022.</t>
  </si>
  <si>
    <t>Se presenta cuadros en Excel del seguimiento al Plan anticorrupción y de atención al ciudadano 4to trimestre 2021 y PLANIGAC – Seguimiento y evaluación. De igual forma, correos electrónicos del 22 de octubre, 1 de diciembre 2021 y 10 de marzo 2022 solicitando la publicación del plan de acción y riesgos 2020 así como 3er y 4to trimestre 2021, respectivamente. También se presenta el envío vía correo electrónico, el 24 de enero 2022, de las evidencias correspondientes al 4to trimestre 2021. Por otra parte, se presenta el informe de seis páginas, de evaluación del planteamiento y ejecución de cada etapa de la rendición de cuentas.</t>
  </si>
  <si>
    <t>Evaluación de resultados</t>
  </si>
  <si>
    <t>PAAC - 1.5.1. Realizar seguimiento a los controles de los riesgos de corrupción y  publicarlos en la pagina web</t>
  </si>
  <si>
    <t>Cuatro (4) seguimientos a los controles de los riesgos de corrupción</t>
  </si>
  <si>
    <t>Se realiza seguimiento a los controles de los riesgos de corrupción y se solicita publicación mediante correo electrónico de fecha 10 de marzo de 2022.</t>
  </si>
  <si>
    <t xml:space="preserve">Se observan dos archivos en Excel plan de acción y riesgos sede central y territoriales, cierre vigencia 2021, los cuales marcan error. De igual forma, correo electrónico sin fecha, impreso el 7 abril 2022, con asunto:” Solicitud publicación 4to seguimiento plan de acción y riesgos”, para publicación del seguimiento consolidado de Plan de acción y Riesgos 2021 del cuarto trimestre, en donde se encuentra el link, de los archivos en Excel enunciados al inicio del comentario, que al descargarlos se confirma su funcionamiento, así como la información contenida. </t>
  </si>
  <si>
    <t>PAAC - 4.5.3. Evaluar el planteamiento y ejecución de cada etapa de la rendición de cuentas frente a la Guía establecida por el DAFP, así como la incorporación de todas las observaciones y denuncias en las acciones de mejora</t>
  </si>
  <si>
    <t>1 informe de evaluación de la rendición de cuentas</t>
  </si>
  <si>
    <t>La actividad está programada para el cuarto  trimestre 2022.</t>
  </si>
  <si>
    <t xml:space="preserve">No se asigna meta para este trimestre. </t>
  </si>
  <si>
    <t>PAAC - 5.1.4. Evaluar o realizar seguimiento al cumplimiento de la política de integridad por parte de los servidores</t>
  </si>
  <si>
    <t xml:space="preserve">Informe de evaluación o realización de seguimiento al cumplimiento de la política de integridad </t>
  </si>
  <si>
    <t>SEV-1</t>
  </si>
  <si>
    <t>Posibilidad de pérdida Reputacional por incumplimiento del Programa Anual de Auditorias Internas de Gestión</t>
  </si>
  <si>
    <t>1. Recortes en el presupuesto de la OCI
2. Decisiones administrativas de supresión de auditorias del SGI.
3. Falta de funcionarios de planta y una alta rotación de personal contratista en la OCI.
4. Falta de competencia de los auditores internos para la ejecución de auditorías.
5. Falta de tiempo y disponibilidad del auditado
6. Falta de seguimiento permanente desde la OCI a la ejecución del programa anual de auditoria</t>
  </si>
  <si>
    <t>El Jefe de la Oficina de Control Interno (OCI) realiza mensualmente seguimiento al Programa Anual de Auditorias Internas de Gestión junto con el equipo de la OCI a través del monitoreo del Plan de Acción Anual PAA vigente. En caso de detectar un posible incumplimiento del Programa, se realiza un ajuste al cronograma de las actividades. 
Evidencia: Acta de reunión y/o cronograma de auditoría verificado.</t>
  </si>
  <si>
    <t xml:space="preserve"> Acta de reunión y/o cronograma de auditoría verificado.</t>
  </si>
  <si>
    <t>Se realizan un total de cinco reuniones de equipo, las cuales se evidencian con las actas de fechas 24 de enero, 3 y 24 de febrero, 8 y 25 de Marzo del 2022, en donde se realiza seguimiento al cumplimiento del Programa Anual de Auditorías Internas de Gestión.</t>
  </si>
  <si>
    <t xml:space="preserve">Se evidencian cinco actas de reunión de grupo de 24 enero, 3 y 24 febrero, 8 y 25 marzo 2022. En la primera acta del año, se realizó la presentación de los integrantes de la oficina, se dio la bienvenida, se establecieron las pautas de trabajo y se asignaron compromisos. A partir de la segunda, se realiza revisión de compromisos asignados por parte de la Jefe de la Oficina (E), se establecen nuevos compromisos y con ello se realiza seguimiento al cumplimiento del Programa Anual de Auditorías Internas de Gestión. </t>
  </si>
  <si>
    <t xml:space="preserve">El Jefe de la Oficina de Control Interno (OCI) realiza semestralmente evaluaciones a los auditores sobre los elementos requeridos para el ejercicio de auditoría con el fin de detectar el nivel de actualización y la fortaleza de las competencias de los auditores. En caso de presentar resultados deficientes, se procede a realizar planes de mejoramiento individuales para corregir o subsanar los resultados. 
Evidencia: Resultados de la evaluación a los auditores y/o plan de mejoramiento individual (si aplica). </t>
  </si>
  <si>
    <t xml:space="preserve">Resultados de la evaluación a los auditores y/o plan de mejoramiento individual (si aplica). </t>
  </si>
  <si>
    <t>La actividad esta programada para el segundo trimestre del año, dado que se realizará análisis de las evaluaciones de los auditores de forma semestral, durante el primer tirmestre las evaluaciones reacibidas no han requerido de la suscripción de plan de mejoramiento individual.</t>
  </si>
  <si>
    <t>Se evidencian las actas de reunion de fechas 24 de enero, 3 y 24 de febrero, 8 y 25 de Marzo del 2022, en donde se realiza seguimiento al cumplimiento del Programa Anual de Auditorías Internas de Gestión</t>
  </si>
  <si>
    <t>SEV-2</t>
  </si>
  <si>
    <t>Posibilidad de pérdida Reputacional por incumplimiento de alguna de las normas legales, técnicas y de la entidad durante el ejercicio de auditoria</t>
  </si>
  <si>
    <t>1. Falta de competencias y destrezas de los auditores internos para la ejecución de auditorías.
2. No contar con la información suficiente y oportuna para la realización de la Auditoria.
3. Desconocimiento por parte del auditor de las normas vigentes aplicables al proceso auditado.
4. Pérdida de la información recopilada y de trabajo de la Oficina de Control Interno.</t>
  </si>
  <si>
    <t>El Jefe de la Oficina de Control Interno (OCI) realiza la revisión de los informes preliminares y finales presentados por los auditores como resultado de las auditorías internas de gestión, frente a los criterios establecidos durante el proceso de planeación de la auditoría. En caso de detectar un posible incumplimiento de alguno de los criterios, se procede a determinar la causa del no cumplimiento y a subsanar la omisión o el error. 
Evidencia:  Informes preliminares y finales presentados por correo electrónico al Jefe de la OCI y/o verificaciones realizadas al informe por parte del jefe de la OCI.</t>
  </si>
  <si>
    <t>Informes preliminares y finales presentados por correo electrónico al Jefe de la OCI y/o verificaciones realizadas al informe por parte del jefe de la OCI.</t>
  </si>
  <si>
    <t>Durante el trimestre no se detectaron incumplimientos de los criterios establecidos en los informes preliminares y finales</t>
  </si>
  <si>
    <t>El Auditor responsable en la Oficina de Control Interno (OCI) verifica mensualmente que la información como resultado de las auditorías (informes, evidencias de verificación, etc.) se incluya en las carpetas compartidas de la oficina en Drive para su permanente consulta y reporta a través de correo electrónico al Jefe de la OCI el cargue de esta información. En caso de detectar novedades en la información que se subió a la carpeta, se establece comunicación con el auditor encargado para que se corrija o cargue la información faltante. 
Evidencia: Correo electrónico de verificación por parte del responsable de la Oficina de Control Interno al Jefe de la OCI</t>
  </si>
  <si>
    <t>Correo electrónico de verificación por parte del responsable de la Oficina de Control Interno al Jefe de la OCI</t>
  </si>
  <si>
    <t>Se ha realizado verificación mensual de la organización y custodia de los archivos de gestión de la Oficina de Control Interno.</t>
  </si>
  <si>
    <t>Se observan tres correos electrónicos de 7 enero, 8 febrero y 8 marzo 2022, que se trata de compartir información. En el primero el asunto es “fo-gth-pc06-02_registro_de_ asistencia - Comite Auditoria Sectorial”, el segundo “Gestion Administrativa" y el tercero "Auditoria CIC contabilidad 2022". De igual forma se presentan tres correos de seguimiento enviados a la Jefe de la Oficina de 28 de enero, se comparte el enlace del Archivo de Gestión de la oficina vigencias 2016 a 2022; 15 febrero Diagnostico archivo gestión Oficina de Control Interno y 25 marzo 2022 Configuración base datos OCI, con lo que se evidencia el cumplimiento de los entregables.</t>
  </si>
  <si>
    <t>El Jefe de la Oficina de Control Interno (OCI) realiza semestralmente evaluaciones a los auditores sobre los elementos requeridos para el ejercicio de auditoría con el fin de detectar el nivel de actualización y la fortaleza de las competencias de los auditores. En caso de presentar resultados deficientes, se procede a realizar planes de mejoramiento individuales para corregir o subsanar los resultados. 
Evidencia: Resultados de la evaluación a los auditores y/o plan de mejoramiento individual (si aplica).</t>
  </si>
  <si>
    <t>Se verifico correos electrónicos de verificación por parte del responsable de la Oficina de Control Interno al Jefe de la OCI</t>
  </si>
  <si>
    <t>SEV-3</t>
  </si>
  <si>
    <t>Posibilidad de pérdida Reputacional por desarrollo de ejercicios auditores con resultados subjetivos y/o parciales</t>
  </si>
  <si>
    <t>1. Falta de apropiación e interiorización del Estatuto de Auditoría Interna y Código de ética del auditor.
2. Debilidad en las competencias de los auditores e insuficiente capacitación.</t>
  </si>
  <si>
    <t>SEV-4</t>
  </si>
  <si>
    <t>Posibilidad de pérdida Reputacional por omisión y/o encubrimiento deliberado durante la revisión y verificación de situaciones irregulares conocidas y/o encontradas en el proceso auditor, para favorecimiento propio o de terceros</t>
  </si>
  <si>
    <t>1. Intereses particulares
2. Falta de apropiación e interiorización del Estatuto de Auditoría Interna y Código de ética del auditor.
3. Conflictos de interés presentados durante el proceso de auditoría.
4. Presión de niveles jerárquicos superiores para omitir la revisión o la verificación.</t>
  </si>
  <si>
    <t>El Jefe de la Oficina de Control Interno (OCI) realiza la verificación de los hallazgos contenidos en el informe preliminar e informe final, con el fin de detectar situaciones de omisiones deliberadas por parte de los auditores. En caso de detectar una posible omisión deliberada se procede a confirmar su existencia y solicitar la investigación disciplinaria correspondiente para el auditor.  
Evidencia: Informes de auditoria revisados y objetados.</t>
  </si>
  <si>
    <t>Informes de auditoria revisados y objetados.</t>
  </si>
  <si>
    <t>Luego de la revisión de los informes preliminares y finales, por parte del Jefe de la Oficina de Control Interno producto de las auditorías y seguimientos realizados no se han detectado omisiones deliberadas por parte del equipo auditor.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</si>
</sst>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7"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sz val="12"/>
      <name val="Calibri"/>
      <family val="2"/>
      <scheme val="minor"/>
    </font>
    <font>
      <sz val="11"/>
      <color rgb="FF000000"/>
      <name val="Calibri"/>
      <family val="2"/>
      <scheme val="minor"/>
    </font>
    <font>
      <sz val="11"/>
      <name val="Calibri"/>
      <family val="2"/>
    </font>
  </fonts>
  <fills count="23">
    <fill>
      <patternFill patternType="none"/>
    </fill>
    <fill>
      <patternFill patternType="gray125"/>
    </fill>
    <fill>
      <patternFill patternType="solid">
        <fgColor theme="4" tint="-0.499984740745262"/>
        <bgColor indexed="64"/>
      </patternFill>
    </fill>
    <fill>
      <patternFill patternType="solid">
        <fgColor theme="7"/>
        <bgColor indexed="64"/>
      </patternFill>
    </fill>
    <fill>
      <patternFill patternType="solid">
        <fgColor rgb="FF92D05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7" tint="0.39997558519241921"/>
        <bgColor indexed="64"/>
      </patternFill>
    </fill>
    <fill>
      <patternFill patternType="solid">
        <fgColor theme="9" tint="-0.499984740745262"/>
        <bgColor indexed="64"/>
      </patternFill>
    </fill>
    <fill>
      <patternFill patternType="solid">
        <fgColor theme="8" tint="0.39997558519241921"/>
        <bgColor indexed="64"/>
      </patternFill>
    </fill>
    <fill>
      <patternFill patternType="solid">
        <fgColor rgb="FF7030A0"/>
        <bgColor indexed="64"/>
      </patternFill>
    </fill>
    <fill>
      <patternFill patternType="solid">
        <fgColor rgb="FFFF0000"/>
        <bgColor indexed="64"/>
      </patternFill>
    </fill>
    <fill>
      <patternFill patternType="solid">
        <fgColor theme="0"/>
        <bgColor rgb="FFFFFFFF"/>
      </patternFill>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s>
  <cellStyleXfs count="2">
    <xf numFmtId="0" fontId="0" fillId="0" borderId="0"/>
    <xf numFmtId="9" fontId="1" fillId="0" borderId="0" applyFont="0" applyFill="0" applyBorder="0" applyAlignment="0" applyProtection="0"/>
  </cellStyleXfs>
  <cellXfs count="107">
    <xf numFmtId="0" fontId="0" fillId="0" borderId="0" xfId="0"/>
    <xf numFmtId="0" fontId="2" fillId="2"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0" fillId="6" borderId="1" xfId="0" applyFill="1" applyBorder="1" applyAlignment="1">
      <alignment horizontal="center" vertical="center" wrapText="1"/>
    </xf>
    <xf numFmtId="0" fontId="0" fillId="7" borderId="1" xfId="0" applyFill="1" applyBorder="1" applyAlignment="1">
      <alignment horizontal="center" vertical="center" wrapText="1"/>
    </xf>
    <xf numFmtId="0" fontId="0" fillId="8" borderId="1" xfId="0" applyFill="1" applyBorder="1" applyAlignment="1">
      <alignment horizontal="center" vertical="center" wrapText="1"/>
    </xf>
    <xf numFmtId="3" fontId="0" fillId="5" borderId="1" xfId="0" applyNumberFormat="1" applyFill="1" applyBorder="1" applyAlignment="1">
      <alignment horizontal="center" vertical="center" wrapText="1"/>
    </xf>
    <xf numFmtId="3" fontId="0" fillId="6" borderId="1" xfId="0" applyNumberFormat="1" applyFill="1" applyBorder="1" applyAlignment="1">
      <alignment horizontal="center" vertical="center" wrapText="1"/>
    </xf>
    <xf numFmtId="3" fontId="0" fillId="7" borderId="1" xfId="0" applyNumberFormat="1" applyFill="1" applyBorder="1" applyAlignment="1">
      <alignment horizontal="center" vertical="center" wrapText="1"/>
    </xf>
    <xf numFmtId="3" fontId="0" fillId="8" borderId="1" xfId="0" applyNumberForma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0" fontId="0" fillId="9" borderId="1" xfId="0" applyFill="1" applyBorder="1" applyAlignment="1">
      <alignment horizontal="center" vertical="center" wrapText="1"/>
    </xf>
    <xf numFmtId="0" fontId="0" fillId="10" borderId="1" xfId="0" applyFill="1" applyBorder="1" applyAlignment="1">
      <alignment horizontal="center" vertical="center" wrapText="1"/>
    </xf>
    <xf numFmtId="0" fontId="0" fillId="11" borderId="1" xfId="0" applyFill="1" applyBorder="1" applyAlignment="1">
      <alignment horizontal="center" vertical="center" wrapText="1"/>
    </xf>
    <xf numFmtId="0" fontId="0" fillId="12"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14" fontId="0" fillId="0" borderId="1" xfId="0" applyNumberFormat="1" applyBorder="1" applyAlignment="1">
      <alignment wrapText="1"/>
    </xf>
    <xf numFmtId="10" fontId="0" fillId="0" borderId="1" xfId="0" applyNumberFormat="1" applyBorder="1" applyAlignment="1">
      <alignment wrapText="1"/>
    </xf>
    <xf numFmtId="0" fontId="0" fillId="0" borderId="1" xfId="0" applyBorder="1" applyAlignment="1">
      <alignment wrapText="1"/>
    </xf>
    <xf numFmtId="0" fontId="0" fillId="0" borderId="1" xfId="0" applyBorder="1"/>
    <xf numFmtId="10" fontId="0" fillId="0" borderId="1" xfId="0" applyNumberFormat="1" applyBorder="1" applyAlignment="1">
      <alignment horizontal="center" vertical="center" wrapText="1"/>
    </xf>
    <xf numFmtId="0" fontId="3" fillId="0" borderId="1" xfId="0" applyFont="1" applyBorder="1" applyAlignment="1">
      <alignment horizontal="left" vertical="center" wrapText="1"/>
    </xf>
    <xf numFmtId="49" fontId="4" fillId="13" borderId="1" xfId="0" applyNumberFormat="1" applyFont="1" applyFill="1" applyBorder="1" applyAlignment="1">
      <alignment vertical="center" wrapText="1"/>
    </xf>
    <xf numFmtId="14" fontId="4" fillId="13" borderId="1" xfId="0" applyNumberFormat="1" applyFont="1" applyFill="1" applyBorder="1" applyAlignment="1">
      <alignment horizontal="center" vertical="center" wrapText="1"/>
    </xf>
    <xf numFmtId="0" fontId="4" fillId="13" borderId="1" xfId="0" applyFont="1" applyFill="1" applyBorder="1" applyAlignment="1">
      <alignment vertical="center" wrapText="1"/>
    </xf>
    <xf numFmtId="14" fontId="4" fillId="13" borderId="1" xfId="0" applyNumberFormat="1" applyFont="1" applyFill="1" applyBorder="1" applyAlignment="1">
      <alignment horizontal="center" vertical="center"/>
    </xf>
    <xf numFmtId="0" fontId="2" fillId="2" borderId="0" xfId="0" applyFont="1" applyFill="1" applyAlignment="1">
      <alignment horizontal="center" vertical="center" wrapText="1"/>
    </xf>
    <xf numFmtId="0" fontId="3" fillId="14" borderId="0" xfId="0" applyFont="1" applyFill="1" applyAlignment="1">
      <alignment horizontal="center" vertical="center" wrapText="1"/>
    </xf>
    <xf numFmtId="0" fontId="3" fillId="15" borderId="0" xfId="0" applyFont="1" applyFill="1" applyAlignment="1">
      <alignment horizontal="center" vertical="center" wrapText="1"/>
    </xf>
    <xf numFmtId="0" fontId="3" fillId="16" borderId="0" xfId="0" applyFont="1" applyFill="1" applyAlignment="1">
      <alignment horizontal="center" vertical="center" wrapText="1"/>
    </xf>
    <xf numFmtId="0" fontId="2" fillId="17" borderId="0" xfId="0" applyFont="1" applyFill="1" applyAlignment="1">
      <alignment horizontal="center" vertical="center" wrapText="1"/>
    </xf>
    <xf numFmtId="0" fontId="0" fillId="11" borderId="0" xfId="0" applyFill="1" applyAlignment="1">
      <alignment horizontal="center" vertical="center" wrapText="1"/>
    </xf>
    <xf numFmtId="10" fontId="3" fillId="16" borderId="0" xfId="0" applyNumberFormat="1" applyFont="1" applyFill="1" applyAlignment="1">
      <alignment horizontal="center" vertical="center" wrapText="1"/>
    </xf>
    <xf numFmtId="0" fontId="3" fillId="18" borderId="0" xfId="0" applyFont="1" applyFill="1" applyAlignment="1">
      <alignment horizontal="center" vertical="center" wrapText="1"/>
    </xf>
    <xf numFmtId="0" fontId="3" fillId="9" borderId="0" xfId="0" applyFont="1" applyFill="1" applyAlignment="1">
      <alignment horizontal="center" vertical="center" wrapText="1"/>
    </xf>
    <xf numFmtId="0" fontId="2" fillId="19" borderId="0" xfId="0" applyFont="1" applyFill="1" applyAlignment="1">
      <alignment horizontal="center" vertical="center" wrapText="1"/>
    </xf>
    <xf numFmtId="0" fontId="2" fillId="20" borderId="0" xfId="0" applyFont="1" applyFill="1" applyAlignment="1">
      <alignment horizontal="center" vertical="center" wrapText="1"/>
    </xf>
    <xf numFmtId="0" fontId="3" fillId="0" borderId="0" xfId="0" applyFont="1"/>
    <xf numFmtId="0" fontId="3" fillId="0" borderId="0" xfId="0" applyFont="1" applyAlignment="1">
      <alignment horizontal="left" vertical="top"/>
    </xf>
    <xf numFmtId="0" fontId="3" fillId="0" borderId="0" xfId="0" applyFont="1" applyAlignment="1">
      <alignment horizontal="center" vertical="top" wrapText="1"/>
    </xf>
    <xf numFmtId="9" fontId="3" fillId="0" borderId="0" xfId="1" applyFont="1" applyAlignment="1">
      <alignment horizontal="center"/>
    </xf>
    <xf numFmtId="0" fontId="3" fillId="0" borderId="0" xfId="0" applyFont="1" applyAlignment="1">
      <alignment horizontal="left" vertical="top" wrapText="1"/>
    </xf>
    <xf numFmtId="0" fontId="3" fillId="0" borderId="0" xfId="0" applyFont="1" applyAlignment="1">
      <alignment horizontal="center"/>
    </xf>
    <xf numFmtId="14" fontId="3" fillId="0" borderId="0" xfId="0" applyNumberFormat="1" applyFont="1"/>
    <xf numFmtId="10" fontId="3" fillId="0" borderId="0" xfId="0" applyNumberFormat="1" applyFont="1"/>
    <xf numFmtId="0" fontId="3" fillId="0" borderId="0" xfId="0" applyFont="1" applyAlignment="1">
      <alignment wrapText="1"/>
    </xf>
    <xf numFmtId="0" fontId="0" fillId="0" borderId="0" xfId="0" applyAlignment="1">
      <alignment wrapText="1"/>
    </xf>
    <xf numFmtId="0" fontId="3" fillId="0" borderId="0" xfId="0" applyFont="1" applyAlignment="1">
      <alignment vertical="top" wrapText="1"/>
    </xf>
    <xf numFmtId="9" fontId="0" fillId="0" borderId="1" xfId="0" applyNumberFormat="1" applyBorder="1" applyAlignment="1">
      <alignment horizontal="center" vertical="center" wrapText="1"/>
    </xf>
    <xf numFmtId="3" fontId="3" fillId="0" borderId="1" xfId="0" applyNumberFormat="1" applyFont="1" applyBorder="1" applyAlignment="1">
      <alignment horizontal="center" vertical="center" wrapText="1"/>
    </xf>
    <xf numFmtId="0" fontId="4" fillId="21" borderId="1" xfId="0" applyFont="1" applyFill="1" applyBorder="1" applyAlignment="1">
      <alignment vertical="center" wrapText="1"/>
    </xf>
    <xf numFmtId="0" fontId="4" fillId="13" borderId="1" xfId="0" applyFont="1" applyFill="1" applyBorder="1" applyAlignment="1">
      <alignment horizontal="left" vertical="center" wrapText="1"/>
    </xf>
    <xf numFmtId="0" fontId="0" fillId="0" borderId="0" xfId="0" applyAlignment="1">
      <alignment horizontal="left" vertical="top"/>
    </xf>
    <xf numFmtId="9" fontId="3" fillId="0" borderId="1" xfId="0" applyNumberFormat="1" applyFont="1" applyBorder="1" applyAlignment="1">
      <alignment horizontal="center" vertical="center" wrapText="1"/>
    </xf>
    <xf numFmtId="3" fontId="0" fillId="0" borderId="1" xfId="0" applyNumberFormat="1" applyBorder="1" applyAlignment="1">
      <alignment horizontal="left" vertical="center" wrapText="1"/>
    </xf>
    <xf numFmtId="9" fontId="0" fillId="0" borderId="1" xfId="1" applyFont="1" applyFill="1" applyBorder="1" applyAlignment="1">
      <alignment horizontal="center" vertical="center" wrapText="1"/>
    </xf>
    <xf numFmtId="0" fontId="0" fillId="0" borderId="1" xfId="0" applyBorder="1" applyAlignment="1">
      <alignment vertical="center" wrapText="1"/>
    </xf>
    <xf numFmtId="0" fontId="4" fillId="13" borderId="1" xfId="0" applyFont="1" applyFill="1" applyBorder="1" applyAlignment="1">
      <alignment horizontal="center" vertical="center" wrapText="1"/>
    </xf>
    <xf numFmtId="0" fontId="0" fillId="0" borderId="0" xfId="0" applyAlignment="1">
      <alignment horizontal="left" vertical="top" wrapText="1"/>
    </xf>
    <xf numFmtId="3" fontId="5" fillId="0" borderId="1" xfId="0" applyNumberFormat="1" applyFont="1" applyBorder="1" applyAlignment="1">
      <alignment horizontal="center" vertical="center" wrapText="1"/>
    </xf>
    <xf numFmtId="0" fontId="6" fillId="22" borderId="0" xfId="0" applyFont="1" applyFill="1" applyAlignment="1">
      <alignment horizontal="left" vertical="center" wrapText="1"/>
    </xf>
    <xf numFmtId="0" fontId="5" fillId="22" borderId="1" xfId="0" applyFont="1" applyFill="1" applyBorder="1" applyAlignment="1">
      <alignment vertical="center" wrapText="1"/>
    </xf>
    <xf numFmtId="0" fontId="0" fillId="22" borderId="1" xfId="0" applyFill="1" applyBorder="1" applyAlignment="1">
      <alignment horizontal="left" vertical="center" wrapText="1"/>
    </xf>
    <xf numFmtId="0" fontId="0" fillId="22" borderId="1" xfId="0" applyFill="1" applyBorder="1" applyAlignment="1">
      <alignment vertical="center" wrapText="1"/>
    </xf>
    <xf numFmtId="0" fontId="5" fillId="0" borderId="1" xfId="0" applyFont="1" applyBorder="1" applyAlignment="1">
      <alignment vertical="center" wrapText="1"/>
    </xf>
    <xf numFmtId="9" fontId="0" fillId="0" borderId="1" xfId="0" applyNumberFormat="1" applyBorder="1" applyAlignment="1">
      <alignment horizontal="left" vertical="center" wrapText="1"/>
    </xf>
    <xf numFmtId="0" fontId="3" fillId="0" borderId="1" xfId="0" applyFont="1" applyBorder="1" applyAlignment="1">
      <alignment vertical="center" wrapText="1"/>
    </xf>
    <xf numFmtId="9" fontId="3"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3" fontId="0" fillId="0" borderId="2" xfId="0" applyNumberFormat="1" applyBorder="1" applyAlignment="1">
      <alignment horizontal="center" vertical="center" wrapText="1"/>
    </xf>
    <xf numFmtId="0" fontId="0" fillId="0" borderId="1" xfId="0" applyBorder="1" applyAlignment="1">
      <alignment vertical="top" wrapText="1"/>
    </xf>
    <xf numFmtId="0" fontId="6" fillId="0" borderId="3" xfId="0" applyFont="1" applyBorder="1" applyAlignment="1">
      <alignment horizontal="left" vertical="center" wrapText="1"/>
    </xf>
    <xf numFmtId="0" fontId="0" fillId="13" borderId="1" xfId="0" applyFill="1" applyBorder="1" applyAlignment="1">
      <alignment horizontal="left" vertical="center" wrapText="1"/>
    </xf>
    <xf numFmtId="9" fontId="5" fillId="0" borderId="1" xfId="0" applyNumberFormat="1" applyFont="1" applyBorder="1" applyAlignment="1">
      <alignment horizontal="center" vertical="center" wrapText="1"/>
    </xf>
    <xf numFmtId="14" fontId="0" fillId="0" borderId="0" xfId="0" applyNumberFormat="1"/>
    <xf numFmtId="0" fontId="3" fillId="0" borderId="0" xfId="0" applyFont="1" applyAlignment="1">
      <alignment vertical="top"/>
    </xf>
    <xf numFmtId="3" fontId="0" fillId="0" borderId="4" xfId="0" applyNumberFormat="1" applyBorder="1" applyAlignment="1">
      <alignment horizontal="center" vertical="center" wrapText="1"/>
    </xf>
    <xf numFmtId="164" fontId="4" fillId="13" borderId="1" xfId="0" applyNumberFormat="1" applyFont="1" applyFill="1" applyBorder="1" applyAlignment="1">
      <alignment horizontal="center" vertical="center" wrapText="1"/>
    </xf>
    <xf numFmtId="1" fontId="4" fillId="13" borderId="1" xfId="0" applyNumberFormat="1" applyFont="1" applyFill="1" applyBorder="1" applyAlignment="1">
      <alignment horizontal="center" vertical="center"/>
    </xf>
    <xf numFmtId="1" fontId="4" fillId="13" borderId="1" xfId="1" applyNumberFormat="1" applyFont="1" applyFill="1" applyBorder="1" applyAlignment="1" applyProtection="1">
      <alignment horizontal="center" vertical="center"/>
    </xf>
    <xf numFmtId="1" fontId="4" fillId="13" borderId="1" xfId="0" applyNumberFormat="1" applyFont="1" applyFill="1" applyBorder="1" applyAlignment="1">
      <alignment horizontal="center" vertical="center" wrapText="1"/>
    </xf>
    <xf numFmtId="10" fontId="0" fillId="0" borderId="1" xfId="0" applyNumberFormat="1" applyBorder="1" applyAlignment="1">
      <alignment horizontal="center" vertical="center"/>
    </xf>
    <xf numFmtId="10" fontId="3" fillId="0" borderId="1" xfId="1" applyNumberFormat="1" applyFont="1" applyBorder="1" applyAlignment="1">
      <alignment horizontal="center" vertical="center"/>
    </xf>
    <xf numFmtId="10" fontId="0" fillId="0" borderId="1" xfId="1" applyNumberFormat="1" applyFont="1" applyBorder="1" applyAlignment="1">
      <alignment horizontal="center" vertical="center"/>
    </xf>
    <xf numFmtId="10" fontId="4" fillId="0" borderId="1" xfId="0" applyNumberFormat="1" applyFont="1" applyBorder="1" applyAlignment="1">
      <alignment horizontal="center" vertical="center"/>
    </xf>
    <xf numFmtId="3" fontId="0" fillId="0" borderId="1" xfId="0" applyNumberFormat="1" applyBorder="1" applyAlignment="1">
      <alignment horizontal="center" vertical="center"/>
    </xf>
    <xf numFmtId="3" fontId="4" fillId="0" borderId="1" xfId="0" applyNumberFormat="1" applyFont="1" applyBorder="1" applyAlignment="1">
      <alignment horizontal="center" vertical="center"/>
    </xf>
    <xf numFmtId="10" fontId="0" fillId="0" borderId="1" xfId="1" applyNumberFormat="1" applyFont="1" applyFill="1" applyBorder="1" applyAlignment="1">
      <alignment horizontal="center" vertical="center"/>
    </xf>
    <xf numFmtId="3" fontId="4" fillId="0" borderId="1" xfId="1" applyNumberFormat="1" applyFont="1" applyFill="1" applyBorder="1" applyAlignment="1">
      <alignment horizontal="center" vertical="center"/>
    </xf>
    <xf numFmtId="3" fontId="4" fillId="13" borderId="1" xfId="0" applyNumberFormat="1" applyFont="1" applyFill="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4" xfId="0" applyBorder="1" applyAlignment="1">
      <alignment vertical="center"/>
    </xf>
    <xf numFmtId="0" fontId="0" fillId="0" borderId="4" xfId="0" applyBorder="1" applyAlignment="1">
      <alignment vertical="center" wrapText="1"/>
    </xf>
    <xf numFmtId="3" fontId="0" fillId="0" borderId="1" xfId="1" applyNumberFormat="1" applyFont="1" applyFill="1" applyBorder="1" applyAlignment="1">
      <alignment horizontal="center" vertical="center" wrapText="1"/>
    </xf>
    <xf numFmtId="9" fontId="3" fillId="0" borderId="2"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0" fontId="0" fillId="0" borderId="3" xfId="0" applyBorder="1" applyAlignment="1">
      <alignment horizontal="left" vertical="center" wrapText="1"/>
    </xf>
    <xf numFmtId="14" fontId="5"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3" fontId="3" fillId="0" borderId="1" xfId="1" applyNumberFormat="1" applyFont="1" applyFill="1" applyBorder="1" applyAlignment="1">
      <alignment horizontal="center" vertical="center" wrapText="1"/>
    </xf>
    <xf numFmtId="9" fontId="3" fillId="0" borderId="1" xfId="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53483-FF39-4091-B309-09FC4DBA53FA}">
  <dimension ref="A1:BE459"/>
  <sheetViews>
    <sheetView tabSelected="1" workbookViewId="0"/>
  </sheetViews>
  <sheetFormatPr baseColWidth="10" defaultRowHeight="15" customHeight="1" x14ac:dyDescent="0.25"/>
  <cols>
    <col min="2" max="2" width="48.85546875" bestFit="1" customWidth="1"/>
  </cols>
  <sheetData>
    <row r="1" spans="1:57" ht="15" customHeight="1" x14ac:dyDescent="0.25">
      <c r="A1" s="1" t="s">
        <v>0</v>
      </c>
      <c r="B1" s="2" t="s">
        <v>1</v>
      </c>
      <c r="C1" s="2" t="s">
        <v>2</v>
      </c>
      <c r="D1" s="2" t="s">
        <v>3</v>
      </c>
      <c r="E1" s="2" t="s">
        <v>4</v>
      </c>
      <c r="F1" s="2" t="s">
        <v>5</v>
      </c>
      <c r="G1" s="2" t="s">
        <v>6</v>
      </c>
      <c r="H1" s="2" t="s">
        <v>7</v>
      </c>
      <c r="I1" s="3" t="s">
        <v>8</v>
      </c>
      <c r="J1" s="3" t="s">
        <v>9</v>
      </c>
      <c r="K1" s="3" t="s">
        <v>10</v>
      </c>
      <c r="L1" s="3" t="s">
        <v>11</v>
      </c>
      <c r="M1" s="3" t="s">
        <v>12</v>
      </c>
      <c r="N1" s="3" t="s">
        <v>13</v>
      </c>
      <c r="O1" s="3" t="s">
        <v>14</v>
      </c>
      <c r="P1" s="3" t="s">
        <v>15</v>
      </c>
      <c r="Q1" s="2" t="s">
        <v>16</v>
      </c>
      <c r="R1" s="1" t="s">
        <v>17</v>
      </c>
      <c r="S1" s="4" t="s">
        <v>18</v>
      </c>
      <c r="T1" s="5" t="s">
        <v>19</v>
      </c>
      <c r="U1" s="6" t="s">
        <v>20</v>
      </c>
      <c r="V1" s="7" t="s">
        <v>21</v>
      </c>
      <c r="W1" s="8" t="s">
        <v>22</v>
      </c>
      <c r="X1" s="8" t="s">
        <v>23</v>
      </c>
      <c r="Y1" s="9" t="s">
        <v>24</v>
      </c>
      <c r="Z1" s="9" t="s">
        <v>25</v>
      </c>
      <c r="AA1" s="10" t="s">
        <v>26</v>
      </c>
      <c r="AB1" s="10" t="s">
        <v>27</v>
      </c>
      <c r="AC1" s="11" t="s">
        <v>28</v>
      </c>
      <c r="AD1" s="11" t="s">
        <v>29</v>
      </c>
      <c r="AE1" s="11" t="s">
        <v>30</v>
      </c>
      <c r="AF1" s="8" t="s">
        <v>31</v>
      </c>
      <c r="AG1" s="9" t="s">
        <v>32</v>
      </c>
      <c r="AH1" s="10" t="s">
        <v>33</v>
      </c>
      <c r="AI1" s="11" t="s">
        <v>34</v>
      </c>
      <c r="AJ1" s="12" t="s">
        <v>35</v>
      </c>
      <c r="AK1" s="8" t="s">
        <v>36</v>
      </c>
      <c r="AL1" s="8" t="s">
        <v>37</v>
      </c>
      <c r="AM1" s="8" t="s">
        <v>38</v>
      </c>
      <c r="AN1" s="8" t="s">
        <v>39</v>
      </c>
      <c r="AO1" s="13" t="s">
        <v>40</v>
      </c>
      <c r="AP1" s="13" t="s">
        <v>41</v>
      </c>
      <c r="AQ1" s="13" t="s">
        <v>42</v>
      </c>
      <c r="AR1" s="13" t="s">
        <v>43</v>
      </c>
      <c r="AS1" s="14" t="s">
        <v>44</v>
      </c>
      <c r="AT1" s="14" t="s">
        <v>45</v>
      </c>
      <c r="AU1" s="14" t="s">
        <v>46</v>
      </c>
      <c r="AV1" s="14" t="s">
        <v>47</v>
      </c>
      <c r="AW1" s="15" t="s">
        <v>48</v>
      </c>
      <c r="AX1" s="15" t="s">
        <v>49</v>
      </c>
      <c r="AY1" s="15" t="s">
        <v>50</v>
      </c>
      <c r="AZ1" s="15" t="s">
        <v>51</v>
      </c>
      <c r="BA1" s="16" t="s">
        <v>52</v>
      </c>
      <c r="BB1" s="16" t="s">
        <v>53</v>
      </c>
      <c r="BC1" s="16" t="s">
        <v>54</v>
      </c>
      <c r="BD1" s="16" t="s">
        <v>55</v>
      </c>
      <c r="BE1" s="2" t="s">
        <v>56</v>
      </c>
    </row>
    <row r="2" spans="1:57" ht="15" customHeight="1" x14ac:dyDescent="0.25">
      <c r="A2" s="17">
        <v>1</v>
      </c>
      <c r="B2" s="18" t="s">
        <v>57</v>
      </c>
      <c r="C2" s="18" t="s">
        <v>58</v>
      </c>
      <c r="D2" s="18" t="s">
        <v>59</v>
      </c>
      <c r="E2" s="18" t="s">
        <v>60</v>
      </c>
      <c r="F2" s="18" t="s">
        <v>61</v>
      </c>
      <c r="G2" s="18" t="s">
        <v>57</v>
      </c>
      <c r="H2" s="18" t="s">
        <v>62</v>
      </c>
      <c r="I2" s="18" t="s">
        <v>63</v>
      </c>
      <c r="J2" s="19">
        <v>44562</v>
      </c>
      <c r="K2" s="19">
        <v>44926</v>
      </c>
      <c r="L2" s="18" t="s">
        <v>64</v>
      </c>
      <c r="M2" s="18" t="s">
        <v>65</v>
      </c>
      <c r="N2" s="18" t="s">
        <v>66</v>
      </c>
      <c r="O2" s="18" t="s">
        <v>67</v>
      </c>
      <c r="P2" s="18" t="s">
        <v>3</v>
      </c>
      <c r="Q2" s="18" t="s">
        <v>68</v>
      </c>
      <c r="R2" s="20">
        <f t="shared" ref="R2:R65" si="0">SUM(S2:V2)</f>
        <v>4</v>
      </c>
      <c r="S2" s="20">
        <v>1</v>
      </c>
      <c r="T2" s="20">
        <v>1</v>
      </c>
      <c r="U2" s="20">
        <v>1</v>
      </c>
      <c r="V2" s="20">
        <v>1</v>
      </c>
      <c r="W2" s="20">
        <v>1</v>
      </c>
      <c r="X2" s="20" t="s">
        <v>69</v>
      </c>
      <c r="Y2" s="20"/>
      <c r="Z2" s="20"/>
      <c r="AA2" s="20"/>
      <c r="AB2" s="20"/>
      <c r="AC2" s="20"/>
      <c r="AD2" s="20"/>
      <c r="AE2" s="20">
        <f t="shared" ref="AE2:AE65" si="1">AC2+AA2+Y2+W2</f>
        <v>1</v>
      </c>
      <c r="AF2" s="21">
        <v>44670</v>
      </c>
      <c r="AG2" s="21"/>
      <c r="AH2" s="21"/>
      <c r="AI2" s="21"/>
      <c r="AJ2" s="22">
        <f t="shared" ref="AJ2:AJ65" si="2">IFERROR(IF((W2+Y2+AA2+AC2)/R2&gt;1,1,(W2+Y2+AA2+AC2)/R2),0)</f>
        <v>0.25</v>
      </c>
      <c r="AK2" s="22">
        <f t="shared" ref="AK2:AK65" si="3">IFERROR(IF(S2=0,"",IF((W2/S2)&gt;1,1,(W2/S2))),"")</f>
        <v>1</v>
      </c>
      <c r="AL2" s="22">
        <f t="shared" ref="AL2:AL65" si="4">IFERROR(IF(T2=0,"",IF((Y2/T2)&gt;1,1,(Y2/T2))),"")</f>
        <v>0</v>
      </c>
      <c r="AM2" s="22">
        <f t="shared" ref="AM2:AM65" si="5">IFERROR(IF(U2=0,"",IF((AA2/U2)&gt;1,1,(AA2/U2))),"")</f>
        <v>0</v>
      </c>
      <c r="AN2" s="22">
        <f t="shared" ref="AN2:AN65" si="6">IFERROR(IF(V2=0,"",IF((AC2/V2)&gt;1,1,(AC2/V2))),"")</f>
        <v>0</v>
      </c>
      <c r="AO2" s="23" t="s">
        <v>70</v>
      </c>
      <c r="AP2" s="23"/>
      <c r="AQ2" s="23"/>
      <c r="AR2" s="23"/>
      <c r="AS2" s="23" t="s">
        <v>71</v>
      </c>
      <c r="AT2" s="23"/>
      <c r="AU2" s="23"/>
      <c r="AV2" s="23"/>
      <c r="AW2" s="23" t="s">
        <v>70</v>
      </c>
      <c r="AX2" s="23"/>
      <c r="AY2" s="23"/>
      <c r="AZ2" s="23"/>
      <c r="BA2" s="23" t="s">
        <v>72</v>
      </c>
      <c r="BB2" s="23"/>
      <c r="BC2" s="23"/>
      <c r="BD2" s="23"/>
      <c r="BE2" s="18" t="s">
        <v>73</v>
      </c>
    </row>
    <row r="3" spans="1:57" ht="15" customHeight="1" x14ac:dyDescent="0.25">
      <c r="A3" s="17">
        <v>2</v>
      </c>
      <c r="B3" s="18" t="s">
        <v>57</v>
      </c>
      <c r="C3" s="18" t="s">
        <v>58</v>
      </c>
      <c r="D3" s="18" t="s">
        <v>59</v>
      </c>
      <c r="E3" s="18" t="s">
        <v>60</v>
      </c>
      <c r="F3" s="18" t="s">
        <v>61</v>
      </c>
      <c r="G3" s="18" t="s">
        <v>57</v>
      </c>
      <c r="H3" s="18" t="s">
        <v>62</v>
      </c>
      <c r="I3" s="18" t="s">
        <v>74</v>
      </c>
      <c r="J3" s="19">
        <v>44835</v>
      </c>
      <c r="K3" s="19">
        <v>44926</v>
      </c>
      <c r="L3" s="18" t="s">
        <v>75</v>
      </c>
      <c r="M3" s="18" t="s">
        <v>65</v>
      </c>
      <c r="N3" s="18" t="s">
        <v>66</v>
      </c>
      <c r="O3" s="18" t="s">
        <v>67</v>
      </c>
      <c r="P3" s="18" t="s">
        <v>3</v>
      </c>
      <c r="Q3" s="18" t="s">
        <v>68</v>
      </c>
      <c r="R3" s="20">
        <f t="shared" si="0"/>
        <v>1</v>
      </c>
      <c r="S3" s="20">
        <v>0</v>
      </c>
      <c r="T3" s="20">
        <v>0</v>
      </c>
      <c r="U3" s="20">
        <v>0</v>
      </c>
      <c r="V3" s="20">
        <v>1</v>
      </c>
      <c r="W3" s="20">
        <v>0</v>
      </c>
      <c r="X3" s="20" t="s">
        <v>76</v>
      </c>
      <c r="Y3" s="20"/>
      <c r="Z3" s="20"/>
      <c r="AA3" s="20"/>
      <c r="AB3" s="20"/>
      <c r="AC3" s="20"/>
      <c r="AD3" s="20"/>
      <c r="AE3" s="20">
        <f t="shared" si="1"/>
        <v>0</v>
      </c>
      <c r="AF3" s="21">
        <v>44670</v>
      </c>
      <c r="AG3" s="21"/>
      <c r="AH3" s="21"/>
      <c r="AI3" s="21"/>
      <c r="AJ3" s="22">
        <f t="shared" si="2"/>
        <v>0</v>
      </c>
      <c r="AK3" s="22" t="str">
        <f t="shared" si="3"/>
        <v/>
      </c>
      <c r="AL3" s="22" t="str">
        <f t="shared" si="4"/>
        <v/>
      </c>
      <c r="AM3" s="22" t="str">
        <f t="shared" si="5"/>
        <v/>
      </c>
      <c r="AN3" s="22">
        <f t="shared" si="6"/>
        <v>0</v>
      </c>
      <c r="AO3" s="23" t="s">
        <v>77</v>
      </c>
      <c r="AP3" s="23"/>
      <c r="AQ3" s="23"/>
      <c r="AR3" s="23"/>
      <c r="AS3" s="23" t="s">
        <v>77</v>
      </c>
      <c r="AT3" s="23"/>
      <c r="AU3" s="23"/>
      <c r="AV3" s="23"/>
      <c r="AW3" s="23" t="s">
        <v>77</v>
      </c>
      <c r="AX3" s="23"/>
      <c r="AY3" s="23"/>
      <c r="AZ3" s="23"/>
      <c r="BA3" s="23" t="s">
        <v>78</v>
      </c>
      <c r="BB3" s="23"/>
      <c r="BC3" s="24"/>
      <c r="BD3" s="24"/>
      <c r="BE3" s="18" t="s">
        <v>73</v>
      </c>
    </row>
    <row r="4" spans="1:57" ht="15" customHeight="1" x14ac:dyDescent="0.25">
      <c r="A4" s="17">
        <v>3</v>
      </c>
      <c r="B4" s="18" t="s">
        <v>57</v>
      </c>
      <c r="C4" s="18" t="s">
        <v>79</v>
      </c>
      <c r="D4" s="18" t="s">
        <v>80</v>
      </c>
      <c r="E4" s="18" t="s">
        <v>60</v>
      </c>
      <c r="F4" s="18" t="s">
        <v>61</v>
      </c>
      <c r="G4" s="18" t="s">
        <v>81</v>
      </c>
      <c r="H4" s="18" t="s">
        <v>82</v>
      </c>
      <c r="I4" s="18" t="s">
        <v>83</v>
      </c>
      <c r="J4" s="19">
        <v>44562</v>
      </c>
      <c r="K4" s="19">
        <v>44926</v>
      </c>
      <c r="L4" s="18" t="s">
        <v>84</v>
      </c>
      <c r="M4" s="18" t="s">
        <v>65</v>
      </c>
      <c r="N4" s="18" t="s">
        <v>66</v>
      </c>
      <c r="O4" s="18" t="s">
        <v>85</v>
      </c>
      <c r="P4" s="18" t="s">
        <v>86</v>
      </c>
      <c r="Q4" s="18" t="s">
        <v>68</v>
      </c>
      <c r="R4" s="20">
        <f t="shared" si="0"/>
        <v>103</v>
      </c>
      <c r="S4" s="20">
        <v>21</v>
      </c>
      <c r="T4" s="20">
        <v>31</v>
      </c>
      <c r="U4" s="20">
        <v>20</v>
      </c>
      <c r="V4" s="20">
        <v>31</v>
      </c>
      <c r="W4" s="20">
        <v>21</v>
      </c>
      <c r="X4" s="20" t="s">
        <v>87</v>
      </c>
      <c r="Y4" s="20"/>
      <c r="Z4" s="20"/>
      <c r="AA4" s="20"/>
      <c r="AB4" s="20"/>
      <c r="AC4" s="20"/>
      <c r="AD4" s="20"/>
      <c r="AE4" s="20">
        <f t="shared" si="1"/>
        <v>21</v>
      </c>
      <c r="AF4" s="21">
        <v>44670</v>
      </c>
      <c r="AG4" s="21"/>
      <c r="AH4" s="21"/>
      <c r="AI4" s="21"/>
      <c r="AJ4" s="22">
        <f t="shared" si="2"/>
        <v>0.20388349514563106</v>
      </c>
      <c r="AK4" s="22">
        <f t="shared" si="3"/>
        <v>1</v>
      </c>
      <c r="AL4" s="22">
        <f t="shared" si="4"/>
        <v>0</v>
      </c>
      <c r="AM4" s="22">
        <f t="shared" si="5"/>
        <v>0</v>
      </c>
      <c r="AN4" s="22">
        <f t="shared" si="6"/>
        <v>0</v>
      </c>
      <c r="AO4" s="23" t="s">
        <v>70</v>
      </c>
      <c r="AP4" s="23"/>
      <c r="AQ4" s="23"/>
      <c r="AR4" s="23"/>
      <c r="AS4" s="23" t="s">
        <v>88</v>
      </c>
      <c r="AT4" s="23"/>
      <c r="AU4" s="23"/>
      <c r="AV4" s="23"/>
      <c r="AW4" s="23" t="s">
        <v>70</v>
      </c>
      <c r="AX4" s="23"/>
      <c r="AY4" s="23"/>
      <c r="AZ4" s="23"/>
      <c r="BA4" s="23" t="s">
        <v>89</v>
      </c>
      <c r="BB4" s="23"/>
      <c r="BC4" s="24"/>
      <c r="BD4" s="24"/>
      <c r="BE4" s="18" t="s">
        <v>73</v>
      </c>
    </row>
    <row r="5" spans="1:57" ht="15" customHeight="1" x14ac:dyDescent="0.25">
      <c r="A5" s="17">
        <v>4</v>
      </c>
      <c r="B5" s="18" t="s">
        <v>57</v>
      </c>
      <c r="C5" s="18" t="s">
        <v>79</v>
      </c>
      <c r="D5" s="18" t="s">
        <v>80</v>
      </c>
      <c r="E5" s="18" t="s">
        <v>60</v>
      </c>
      <c r="F5" s="18" t="s">
        <v>61</v>
      </c>
      <c r="G5" s="18" t="s">
        <v>81</v>
      </c>
      <c r="H5" s="18" t="s">
        <v>82</v>
      </c>
      <c r="I5" s="18" t="s">
        <v>90</v>
      </c>
      <c r="J5" s="19">
        <v>44743</v>
      </c>
      <c r="K5" s="19">
        <v>44773</v>
      </c>
      <c r="L5" s="18" t="s">
        <v>91</v>
      </c>
      <c r="M5" s="18" t="s">
        <v>65</v>
      </c>
      <c r="N5" s="18" t="s">
        <v>66</v>
      </c>
      <c r="O5" s="18" t="s">
        <v>85</v>
      </c>
      <c r="P5" s="18" t="s">
        <v>86</v>
      </c>
      <c r="Q5" s="18" t="s">
        <v>68</v>
      </c>
      <c r="R5" s="20">
        <f t="shared" si="0"/>
        <v>1</v>
      </c>
      <c r="S5" s="20">
        <v>0</v>
      </c>
      <c r="T5" s="20">
        <v>1</v>
      </c>
      <c r="U5" s="20">
        <v>0</v>
      </c>
      <c r="V5" s="20">
        <v>0</v>
      </c>
      <c r="W5" s="20">
        <v>0</v>
      </c>
      <c r="X5" s="20" t="s">
        <v>92</v>
      </c>
      <c r="Y5" s="20"/>
      <c r="Z5" s="20"/>
      <c r="AA5" s="20"/>
      <c r="AB5" s="20"/>
      <c r="AC5" s="20"/>
      <c r="AD5" s="20"/>
      <c r="AE5" s="20">
        <f t="shared" si="1"/>
        <v>0</v>
      </c>
      <c r="AF5" s="21">
        <v>44670</v>
      </c>
      <c r="AG5" s="21"/>
      <c r="AH5" s="21"/>
      <c r="AI5" s="21"/>
      <c r="AJ5" s="22">
        <f t="shared" si="2"/>
        <v>0</v>
      </c>
      <c r="AK5" s="22" t="str">
        <f t="shared" si="3"/>
        <v/>
      </c>
      <c r="AL5" s="22">
        <f t="shared" si="4"/>
        <v>0</v>
      </c>
      <c r="AM5" s="22" t="str">
        <f t="shared" si="5"/>
        <v/>
      </c>
      <c r="AN5" s="22" t="str">
        <f t="shared" si="6"/>
        <v/>
      </c>
      <c r="AO5" s="23" t="s">
        <v>77</v>
      </c>
      <c r="AP5" s="23"/>
      <c r="AQ5" s="23"/>
      <c r="AR5" s="23"/>
      <c r="AS5" s="23" t="s">
        <v>77</v>
      </c>
      <c r="AT5" s="23"/>
      <c r="AU5" s="23"/>
      <c r="AV5" s="23"/>
      <c r="AW5" s="23" t="s">
        <v>77</v>
      </c>
      <c r="AX5" s="23"/>
      <c r="AY5" s="23"/>
      <c r="AZ5" s="23"/>
      <c r="BA5" s="23" t="s">
        <v>93</v>
      </c>
      <c r="BB5" s="23"/>
      <c r="BC5" s="24"/>
      <c r="BD5" s="24"/>
      <c r="BE5" s="18" t="s">
        <v>73</v>
      </c>
    </row>
    <row r="6" spans="1:57" ht="15" customHeight="1" x14ac:dyDescent="0.25">
      <c r="A6" s="17">
        <v>5</v>
      </c>
      <c r="B6" s="18" t="s">
        <v>57</v>
      </c>
      <c r="C6" s="18" t="s">
        <v>79</v>
      </c>
      <c r="D6" s="18" t="s">
        <v>80</v>
      </c>
      <c r="E6" s="18" t="s">
        <v>60</v>
      </c>
      <c r="F6" s="18" t="s">
        <v>61</v>
      </c>
      <c r="G6" s="18" t="s">
        <v>81</v>
      </c>
      <c r="H6" s="18" t="s">
        <v>82</v>
      </c>
      <c r="I6" s="18" t="s">
        <v>94</v>
      </c>
      <c r="J6" s="19">
        <v>44562</v>
      </c>
      <c r="K6" s="19">
        <v>44926</v>
      </c>
      <c r="L6" s="18" t="s">
        <v>84</v>
      </c>
      <c r="M6" s="18" t="s">
        <v>65</v>
      </c>
      <c r="N6" s="18" t="s">
        <v>66</v>
      </c>
      <c r="O6" s="18" t="s">
        <v>85</v>
      </c>
      <c r="P6" s="18" t="s">
        <v>86</v>
      </c>
      <c r="Q6" s="18" t="s">
        <v>68</v>
      </c>
      <c r="R6" s="20">
        <f t="shared" si="0"/>
        <v>2</v>
      </c>
      <c r="S6" s="20">
        <v>0</v>
      </c>
      <c r="T6" s="20">
        <v>1</v>
      </c>
      <c r="U6" s="20">
        <v>0</v>
      </c>
      <c r="V6" s="20">
        <v>1</v>
      </c>
      <c r="W6" s="20">
        <v>0</v>
      </c>
      <c r="X6" s="20" t="s">
        <v>95</v>
      </c>
      <c r="Y6" s="20"/>
      <c r="Z6" s="20"/>
      <c r="AA6" s="20"/>
      <c r="AB6" s="20"/>
      <c r="AC6" s="20"/>
      <c r="AD6" s="20"/>
      <c r="AE6" s="20">
        <f t="shared" si="1"/>
        <v>0</v>
      </c>
      <c r="AF6" s="21">
        <v>44670</v>
      </c>
      <c r="AG6" s="21"/>
      <c r="AH6" s="21"/>
      <c r="AI6" s="21"/>
      <c r="AJ6" s="22">
        <f t="shared" si="2"/>
        <v>0</v>
      </c>
      <c r="AK6" s="22" t="str">
        <f t="shared" si="3"/>
        <v/>
      </c>
      <c r="AL6" s="22">
        <f t="shared" si="4"/>
        <v>0</v>
      </c>
      <c r="AM6" s="22" t="str">
        <f t="shared" si="5"/>
        <v/>
      </c>
      <c r="AN6" s="22">
        <f t="shared" si="6"/>
        <v>0</v>
      </c>
      <c r="AO6" s="23" t="s">
        <v>77</v>
      </c>
      <c r="AP6" s="23"/>
      <c r="AQ6" s="23"/>
      <c r="AR6" s="23"/>
      <c r="AS6" s="23" t="s">
        <v>77</v>
      </c>
      <c r="AT6" s="23"/>
      <c r="AU6" s="23"/>
      <c r="AV6" s="23"/>
      <c r="AW6" s="23" t="s">
        <v>77</v>
      </c>
      <c r="AX6" s="23"/>
      <c r="AY6" s="23"/>
      <c r="AZ6" s="23"/>
      <c r="BA6" s="23" t="s">
        <v>93</v>
      </c>
      <c r="BB6" s="23"/>
      <c r="BC6" s="24"/>
      <c r="BD6" s="24"/>
      <c r="BE6" s="18" t="s">
        <v>73</v>
      </c>
    </row>
    <row r="7" spans="1:57" ht="15" customHeight="1" x14ac:dyDescent="0.25">
      <c r="A7" s="17">
        <v>6</v>
      </c>
      <c r="B7" s="18" t="s">
        <v>57</v>
      </c>
      <c r="C7" s="18" t="s">
        <v>79</v>
      </c>
      <c r="D7" s="18" t="s">
        <v>59</v>
      </c>
      <c r="E7" s="18" t="s">
        <v>60</v>
      </c>
      <c r="F7" s="18" t="s">
        <v>61</v>
      </c>
      <c r="G7" s="18" t="s">
        <v>57</v>
      </c>
      <c r="H7" s="18" t="s">
        <v>62</v>
      </c>
      <c r="I7" s="18" t="s">
        <v>96</v>
      </c>
      <c r="J7" s="19">
        <v>44562</v>
      </c>
      <c r="K7" s="19">
        <v>44804</v>
      </c>
      <c r="L7" s="18" t="s">
        <v>97</v>
      </c>
      <c r="M7" s="18" t="s">
        <v>65</v>
      </c>
      <c r="N7" s="18" t="s">
        <v>66</v>
      </c>
      <c r="O7" s="18" t="s">
        <v>67</v>
      </c>
      <c r="P7" s="18" t="s">
        <v>3</v>
      </c>
      <c r="Q7" s="18" t="s">
        <v>68</v>
      </c>
      <c r="R7" s="20">
        <f t="shared" si="0"/>
        <v>2</v>
      </c>
      <c r="S7" s="20">
        <v>1</v>
      </c>
      <c r="T7" s="20">
        <v>0</v>
      </c>
      <c r="U7" s="20">
        <v>1</v>
      </c>
      <c r="V7" s="20">
        <v>0</v>
      </c>
      <c r="W7" s="20">
        <v>1</v>
      </c>
      <c r="X7" s="20" t="s">
        <v>98</v>
      </c>
      <c r="Y7" s="20"/>
      <c r="Z7" s="20"/>
      <c r="AA7" s="20"/>
      <c r="AB7" s="20"/>
      <c r="AC7" s="20"/>
      <c r="AD7" s="20"/>
      <c r="AE7" s="20">
        <f t="shared" si="1"/>
        <v>1</v>
      </c>
      <c r="AF7" s="21">
        <v>44670</v>
      </c>
      <c r="AG7" s="21"/>
      <c r="AH7" s="21"/>
      <c r="AI7" s="21"/>
      <c r="AJ7" s="22">
        <f t="shared" si="2"/>
        <v>0.5</v>
      </c>
      <c r="AK7" s="22">
        <f t="shared" si="3"/>
        <v>1</v>
      </c>
      <c r="AL7" s="22" t="str">
        <f t="shared" si="4"/>
        <v/>
      </c>
      <c r="AM7" s="22">
        <f t="shared" si="5"/>
        <v>0</v>
      </c>
      <c r="AN7" s="22" t="str">
        <f t="shared" si="6"/>
        <v/>
      </c>
      <c r="AO7" s="23" t="s">
        <v>70</v>
      </c>
      <c r="AP7" s="23"/>
      <c r="AQ7" s="23"/>
      <c r="AR7" s="23"/>
      <c r="AS7" s="23" t="s">
        <v>99</v>
      </c>
      <c r="AT7" s="23"/>
      <c r="AU7" s="23"/>
      <c r="AV7" s="23"/>
      <c r="AW7" s="23" t="s">
        <v>70</v>
      </c>
      <c r="AX7" s="23"/>
      <c r="AY7" s="23"/>
      <c r="AZ7" s="23"/>
      <c r="BA7" s="23" t="s">
        <v>100</v>
      </c>
      <c r="BB7" s="23"/>
      <c r="BC7" s="24"/>
      <c r="BD7" s="24"/>
      <c r="BE7" s="18" t="s">
        <v>73</v>
      </c>
    </row>
    <row r="8" spans="1:57" ht="15" customHeight="1" x14ac:dyDescent="0.25">
      <c r="A8" s="17">
        <v>7</v>
      </c>
      <c r="B8" s="18" t="s">
        <v>57</v>
      </c>
      <c r="C8" s="18" t="s">
        <v>79</v>
      </c>
      <c r="D8" s="18" t="s">
        <v>59</v>
      </c>
      <c r="E8" s="18" t="s">
        <v>60</v>
      </c>
      <c r="F8" s="18" t="s">
        <v>61</v>
      </c>
      <c r="G8" s="18" t="s">
        <v>57</v>
      </c>
      <c r="H8" s="18" t="s">
        <v>62</v>
      </c>
      <c r="I8" s="18" t="s">
        <v>101</v>
      </c>
      <c r="J8" s="19">
        <v>44562</v>
      </c>
      <c r="K8" s="19">
        <v>44926</v>
      </c>
      <c r="L8" s="18" t="s">
        <v>97</v>
      </c>
      <c r="M8" s="18" t="s">
        <v>65</v>
      </c>
      <c r="N8" s="18" t="s">
        <v>66</v>
      </c>
      <c r="O8" s="18" t="s">
        <v>67</v>
      </c>
      <c r="P8" s="18" t="s">
        <v>3</v>
      </c>
      <c r="Q8" s="18" t="s">
        <v>68</v>
      </c>
      <c r="R8" s="20">
        <f t="shared" si="0"/>
        <v>4</v>
      </c>
      <c r="S8" s="20">
        <v>1</v>
      </c>
      <c r="T8" s="20">
        <v>1</v>
      </c>
      <c r="U8" s="20">
        <v>1</v>
      </c>
      <c r="V8" s="20">
        <v>1</v>
      </c>
      <c r="W8" s="20">
        <v>1</v>
      </c>
      <c r="X8" s="20" t="s">
        <v>102</v>
      </c>
      <c r="Y8" s="20"/>
      <c r="Z8" s="20"/>
      <c r="AA8" s="20"/>
      <c r="AB8" s="20"/>
      <c r="AC8" s="20"/>
      <c r="AD8" s="20"/>
      <c r="AE8" s="20">
        <f t="shared" si="1"/>
        <v>1</v>
      </c>
      <c r="AF8" s="21">
        <v>44670</v>
      </c>
      <c r="AG8" s="21"/>
      <c r="AH8" s="21"/>
      <c r="AI8" s="21"/>
      <c r="AJ8" s="22">
        <f t="shared" si="2"/>
        <v>0.25</v>
      </c>
      <c r="AK8" s="22">
        <f t="shared" si="3"/>
        <v>1</v>
      </c>
      <c r="AL8" s="22">
        <f t="shared" si="4"/>
        <v>0</v>
      </c>
      <c r="AM8" s="22">
        <f t="shared" si="5"/>
        <v>0</v>
      </c>
      <c r="AN8" s="22">
        <f t="shared" si="6"/>
        <v>0</v>
      </c>
      <c r="AO8" s="23" t="s">
        <v>70</v>
      </c>
      <c r="AP8" s="23"/>
      <c r="AQ8" s="23"/>
      <c r="AR8" s="23"/>
      <c r="AS8" s="23" t="s">
        <v>103</v>
      </c>
      <c r="AT8" s="23"/>
      <c r="AU8" s="23"/>
      <c r="AV8" s="23"/>
      <c r="AW8" s="23" t="s">
        <v>70</v>
      </c>
      <c r="AX8" s="23"/>
      <c r="AY8" s="23"/>
      <c r="AZ8" s="23"/>
      <c r="BA8" s="23" t="s">
        <v>104</v>
      </c>
      <c r="BB8" s="23"/>
      <c r="BC8" s="24"/>
      <c r="BD8" s="24"/>
      <c r="BE8" s="18" t="s">
        <v>73</v>
      </c>
    </row>
    <row r="9" spans="1:57" ht="15" customHeight="1" x14ac:dyDescent="0.25">
      <c r="A9" s="17">
        <v>8</v>
      </c>
      <c r="B9" s="18" t="s">
        <v>57</v>
      </c>
      <c r="C9" s="18" t="s">
        <v>79</v>
      </c>
      <c r="D9" s="18" t="s">
        <v>59</v>
      </c>
      <c r="E9" s="18" t="s">
        <v>60</v>
      </c>
      <c r="F9" s="18" t="s">
        <v>61</v>
      </c>
      <c r="G9" s="18" t="s">
        <v>57</v>
      </c>
      <c r="H9" s="18" t="s">
        <v>62</v>
      </c>
      <c r="I9" s="18" t="s">
        <v>105</v>
      </c>
      <c r="J9" s="19">
        <v>44562</v>
      </c>
      <c r="K9" s="19">
        <v>44926</v>
      </c>
      <c r="L9" s="18" t="s">
        <v>106</v>
      </c>
      <c r="M9" s="18" t="s">
        <v>65</v>
      </c>
      <c r="N9" s="18" t="s">
        <v>107</v>
      </c>
      <c r="O9" s="18" t="s">
        <v>67</v>
      </c>
      <c r="P9" s="18" t="s">
        <v>3</v>
      </c>
      <c r="Q9" s="18" t="s">
        <v>68</v>
      </c>
      <c r="R9" s="25">
        <f t="shared" si="0"/>
        <v>1</v>
      </c>
      <c r="S9" s="25">
        <v>0.5</v>
      </c>
      <c r="T9" s="25">
        <v>0.5</v>
      </c>
      <c r="U9" s="25">
        <v>0</v>
      </c>
      <c r="V9" s="25">
        <v>0</v>
      </c>
      <c r="W9" s="25">
        <v>0.5</v>
      </c>
      <c r="X9" s="25" t="s">
        <v>108</v>
      </c>
      <c r="Y9" s="25"/>
      <c r="Z9" s="25"/>
      <c r="AA9" s="25"/>
      <c r="AB9" s="25"/>
      <c r="AC9" s="25"/>
      <c r="AD9" s="25"/>
      <c r="AE9" s="20">
        <f t="shared" si="1"/>
        <v>0.5</v>
      </c>
      <c r="AF9" s="21">
        <v>44670</v>
      </c>
      <c r="AG9" s="21"/>
      <c r="AH9" s="21"/>
      <c r="AI9" s="21"/>
      <c r="AJ9" s="22">
        <f t="shared" si="2"/>
        <v>0.5</v>
      </c>
      <c r="AK9" s="22">
        <f t="shared" si="3"/>
        <v>1</v>
      </c>
      <c r="AL9" s="22">
        <f t="shared" si="4"/>
        <v>0</v>
      </c>
      <c r="AM9" s="22" t="str">
        <f t="shared" si="5"/>
        <v/>
      </c>
      <c r="AN9" s="22" t="str">
        <f t="shared" si="6"/>
        <v/>
      </c>
      <c r="AO9" s="23" t="s">
        <v>70</v>
      </c>
      <c r="AP9" s="23"/>
      <c r="AQ9" s="23"/>
      <c r="AR9" s="23"/>
      <c r="AS9" s="23" t="s">
        <v>109</v>
      </c>
      <c r="AT9" s="23"/>
      <c r="AU9" s="23"/>
      <c r="AV9" s="23"/>
      <c r="AW9" s="23" t="s">
        <v>70</v>
      </c>
      <c r="AX9" s="23"/>
      <c r="AY9" s="23"/>
      <c r="AZ9" s="23"/>
      <c r="BA9" s="23" t="s">
        <v>110</v>
      </c>
      <c r="BB9" s="23"/>
      <c r="BC9" s="24"/>
      <c r="BD9" s="24"/>
      <c r="BE9" s="18" t="s">
        <v>73</v>
      </c>
    </row>
    <row r="10" spans="1:57" ht="15" customHeight="1" x14ac:dyDescent="0.25">
      <c r="A10" s="17">
        <v>9</v>
      </c>
      <c r="B10" s="18" t="s">
        <v>57</v>
      </c>
      <c r="C10" s="18" t="s">
        <v>79</v>
      </c>
      <c r="D10" s="18" t="s">
        <v>59</v>
      </c>
      <c r="E10" s="18" t="s">
        <v>60</v>
      </c>
      <c r="F10" s="18" t="s">
        <v>61</v>
      </c>
      <c r="G10" s="18" t="s">
        <v>57</v>
      </c>
      <c r="H10" s="18" t="s">
        <v>62</v>
      </c>
      <c r="I10" s="18" t="s">
        <v>111</v>
      </c>
      <c r="J10" s="19">
        <v>44835</v>
      </c>
      <c r="K10" s="19">
        <v>44926</v>
      </c>
      <c r="L10" s="18" t="s">
        <v>112</v>
      </c>
      <c r="M10" s="18" t="s">
        <v>65</v>
      </c>
      <c r="N10" s="18" t="s">
        <v>66</v>
      </c>
      <c r="O10" s="18" t="s">
        <v>67</v>
      </c>
      <c r="P10" s="18" t="s">
        <v>3</v>
      </c>
      <c r="Q10" s="18" t="s">
        <v>68</v>
      </c>
      <c r="R10" s="20">
        <f t="shared" si="0"/>
        <v>1</v>
      </c>
      <c r="S10" s="20">
        <v>0</v>
      </c>
      <c r="T10" s="20">
        <v>0</v>
      </c>
      <c r="U10" s="20">
        <v>0</v>
      </c>
      <c r="V10" s="20">
        <v>1</v>
      </c>
      <c r="W10" s="20">
        <v>0</v>
      </c>
      <c r="X10" s="20" t="s">
        <v>113</v>
      </c>
      <c r="Y10" s="20"/>
      <c r="Z10" s="20"/>
      <c r="AA10" s="20"/>
      <c r="AB10" s="20"/>
      <c r="AC10" s="20"/>
      <c r="AD10" s="20"/>
      <c r="AE10" s="20">
        <f t="shared" si="1"/>
        <v>0</v>
      </c>
      <c r="AF10" s="21">
        <v>44670</v>
      </c>
      <c r="AG10" s="21"/>
      <c r="AH10" s="21"/>
      <c r="AI10" s="21"/>
      <c r="AJ10" s="22">
        <f t="shared" si="2"/>
        <v>0</v>
      </c>
      <c r="AK10" s="22" t="str">
        <f t="shared" si="3"/>
        <v/>
      </c>
      <c r="AL10" s="22" t="str">
        <f t="shared" si="4"/>
        <v/>
      </c>
      <c r="AM10" s="22" t="str">
        <f t="shared" si="5"/>
        <v/>
      </c>
      <c r="AN10" s="22">
        <f t="shared" si="6"/>
        <v>0</v>
      </c>
      <c r="AO10" s="23" t="s">
        <v>77</v>
      </c>
      <c r="AP10" s="23"/>
      <c r="AQ10" s="23"/>
      <c r="AR10" s="23"/>
      <c r="AS10" s="23" t="s">
        <v>77</v>
      </c>
      <c r="AT10" s="23"/>
      <c r="AU10" s="23"/>
      <c r="AV10" s="23"/>
      <c r="AW10" s="23" t="s">
        <v>77</v>
      </c>
      <c r="AX10" s="23"/>
      <c r="AY10" s="23"/>
      <c r="AZ10" s="23"/>
      <c r="BA10" s="23" t="s">
        <v>93</v>
      </c>
      <c r="BB10" s="23"/>
      <c r="BC10" s="24"/>
      <c r="BD10" s="24"/>
      <c r="BE10" s="18" t="s">
        <v>73</v>
      </c>
    </row>
    <row r="11" spans="1:57" ht="15" customHeight="1" x14ac:dyDescent="0.25">
      <c r="A11" s="17">
        <v>10</v>
      </c>
      <c r="B11" s="18" t="s">
        <v>57</v>
      </c>
      <c r="C11" s="18" t="s">
        <v>79</v>
      </c>
      <c r="D11" s="18" t="s">
        <v>59</v>
      </c>
      <c r="E11" s="18" t="s">
        <v>60</v>
      </c>
      <c r="F11" s="18" t="s">
        <v>61</v>
      </c>
      <c r="G11" s="18" t="s">
        <v>57</v>
      </c>
      <c r="H11" s="18" t="s">
        <v>62</v>
      </c>
      <c r="I11" s="18" t="s">
        <v>114</v>
      </c>
      <c r="J11" s="19">
        <v>44562</v>
      </c>
      <c r="K11" s="19">
        <v>44925</v>
      </c>
      <c r="L11" s="18" t="s">
        <v>115</v>
      </c>
      <c r="M11" s="18" t="s">
        <v>65</v>
      </c>
      <c r="N11" s="18" t="s">
        <v>66</v>
      </c>
      <c r="O11" s="18" t="s">
        <v>67</v>
      </c>
      <c r="P11" s="18" t="s">
        <v>3</v>
      </c>
      <c r="Q11" s="18" t="s">
        <v>68</v>
      </c>
      <c r="R11" s="20">
        <f t="shared" si="0"/>
        <v>9</v>
      </c>
      <c r="S11" s="20">
        <v>0</v>
      </c>
      <c r="T11" s="20">
        <v>3</v>
      </c>
      <c r="U11" s="20">
        <v>3</v>
      </c>
      <c r="V11" s="20">
        <v>3</v>
      </c>
      <c r="W11" s="20">
        <v>0</v>
      </c>
      <c r="X11" s="20" t="s">
        <v>116</v>
      </c>
      <c r="Y11" s="20"/>
      <c r="Z11" s="20"/>
      <c r="AA11" s="20"/>
      <c r="AB11" s="20"/>
      <c r="AC11" s="20"/>
      <c r="AD11" s="20"/>
      <c r="AE11" s="20">
        <f t="shared" si="1"/>
        <v>0</v>
      </c>
      <c r="AF11" s="21">
        <v>44670</v>
      </c>
      <c r="AG11" s="21"/>
      <c r="AH11" s="21"/>
      <c r="AI11" s="21"/>
      <c r="AJ11" s="22">
        <f t="shared" si="2"/>
        <v>0</v>
      </c>
      <c r="AK11" s="22" t="str">
        <f t="shared" si="3"/>
        <v/>
      </c>
      <c r="AL11" s="22">
        <f t="shared" si="4"/>
        <v>0</v>
      </c>
      <c r="AM11" s="22">
        <f t="shared" si="5"/>
        <v>0</v>
      </c>
      <c r="AN11" s="22">
        <f t="shared" si="6"/>
        <v>0</v>
      </c>
      <c r="AO11" s="23" t="s">
        <v>77</v>
      </c>
      <c r="AP11" s="23"/>
      <c r="AQ11" s="23"/>
      <c r="AR11" s="23"/>
      <c r="AS11" s="23" t="s">
        <v>77</v>
      </c>
      <c r="AT11" s="23"/>
      <c r="AU11" s="23"/>
      <c r="AV11" s="23"/>
      <c r="AW11" s="23" t="s">
        <v>77</v>
      </c>
      <c r="AX11" s="23"/>
      <c r="AY11" s="23"/>
      <c r="AZ11" s="23"/>
      <c r="BA11" s="23" t="s">
        <v>117</v>
      </c>
      <c r="BB11" s="23"/>
      <c r="BC11" s="24"/>
      <c r="BD11" s="24"/>
      <c r="BE11" s="18" t="s">
        <v>73</v>
      </c>
    </row>
    <row r="12" spans="1:57" ht="15" customHeight="1" x14ac:dyDescent="0.25">
      <c r="A12" s="17">
        <v>11</v>
      </c>
      <c r="B12" s="18" t="s">
        <v>57</v>
      </c>
      <c r="C12" s="18" t="s">
        <v>79</v>
      </c>
      <c r="D12" s="18" t="s">
        <v>59</v>
      </c>
      <c r="E12" s="18" t="s">
        <v>60</v>
      </c>
      <c r="F12" s="18" t="s">
        <v>61</v>
      </c>
      <c r="G12" s="18" t="s">
        <v>57</v>
      </c>
      <c r="H12" s="18" t="s">
        <v>62</v>
      </c>
      <c r="I12" s="18" t="s">
        <v>118</v>
      </c>
      <c r="J12" s="19">
        <v>44652</v>
      </c>
      <c r="K12" s="19">
        <v>44834</v>
      </c>
      <c r="L12" s="18" t="s">
        <v>119</v>
      </c>
      <c r="M12" s="18" t="s">
        <v>65</v>
      </c>
      <c r="N12" s="18" t="s">
        <v>66</v>
      </c>
      <c r="O12" s="18" t="s">
        <v>67</v>
      </c>
      <c r="P12" s="18" t="s">
        <v>3</v>
      </c>
      <c r="Q12" s="18" t="s">
        <v>68</v>
      </c>
      <c r="R12" s="20">
        <f t="shared" si="0"/>
        <v>14</v>
      </c>
      <c r="S12" s="20">
        <v>0</v>
      </c>
      <c r="T12" s="20">
        <v>5</v>
      </c>
      <c r="U12" s="20">
        <v>5</v>
      </c>
      <c r="V12" s="20">
        <v>4</v>
      </c>
      <c r="W12" s="20">
        <v>0</v>
      </c>
      <c r="X12" s="20" t="s">
        <v>120</v>
      </c>
      <c r="Y12" s="20"/>
      <c r="Z12" s="20"/>
      <c r="AA12" s="20"/>
      <c r="AB12" s="20"/>
      <c r="AC12" s="20"/>
      <c r="AD12" s="20"/>
      <c r="AE12" s="20">
        <f t="shared" si="1"/>
        <v>0</v>
      </c>
      <c r="AF12" s="21">
        <v>44670</v>
      </c>
      <c r="AG12" s="21"/>
      <c r="AH12" s="21"/>
      <c r="AI12" s="21"/>
      <c r="AJ12" s="22">
        <f t="shared" si="2"/>
        <v>0</v>
      </c>
      <c r="AK12" s="22" t="str">
        <f t="shared" si="3"/>
        <v/>
      </c>
      <c r="AL12" s="22">
        <f t="shared" si="4"/>
        <v>0</v>
      </c>
      <c r="AM12" s="22">
        <f t="shared" si="5"/>
        <v>0</v>
      </c>
      <c r="AN12" s="22">
        <f t="shared" si="6"/>
        <v>0</v>
      </c>
      <c r="AO12" s="23" t="s">
        <v>77</v>
      </c>
      <c r="AP12" s="23"/>
      <c r="AQ12" s="23"/>
      <c r="AR12" s="23"/>
      <c r="AS12" s="23" t="s">
        <v>77</v>
      </c>
      <c r="AT12" s="23"/>
      <c r="AU12" s="23"/>
      <c r="AV12" s="23"/>
      <c r="AW12" s="23" t="s">
        <v>77</v>
      </c>
      <c r="AX12" s="23"/>
      <c r="AY12" s="23"/>
      <c r="AZ12" s="23"/>
      <c r="BA12" s="23" t="s">
        <v>121</v>
      </c>
      <c r="BB12" s="23"/>
      <c r="BC12" s="24"/>
      <c r="BD12" s="24"/>
      <c r="BE12" s="18" t="s">
        <v>73</v>
      </c>
    </row>
    <row r="13" spans="1:57" ht="15" customHeight="1" x14ac:dyDescent="0.25">
      <c r="A13" s="17">
        <v>12</v>
      </c>
      <c r="B13" s="18" t="s">
        <v>57</v>
      </c>
      <c r="C13" s="18" t="s">
        <v>79</v>
      </c>
      <c r="D13" s="18" t="s">
        <v>59</v>
      </c>
      <c r="E13" s="18" t="s">
        <v>60</v>
      </c>
      <c r="F13" s="18" t="s">
        <v>61</v>
      </c>
      <c r="G13" s="18" t="s">
        <v>57</v>
      </c>
      <c r="H13" s="18" t="s">
        <v>62</v>
      </c>
      <c r="I13" s="18" t="s">
        <v>122</v>
      </c>
      <c r="J13" s="19">
        <v>44682</v>
      </c>
      <c r="K13" s="19">
        <v>44773</v>
      </c>
      <c r="L13" s="18" t="s">
        <v>97</v>
      </c>
      <c r="M13" s="18" t="s">
        <v>65</v>
      </c>
      <c r="N13" s="18" t="s">
        <v>66</v>
      </c>
      <c r="O13" s="18" t="s">
        <v>67</v>
      </c>
      <c r="P13" s="18" t="s">
        <v>3</v>
      </c>
      <c r="Q13" s="18" t="s">
        <v>68</v>
      </c>
      <c r="R13" s="20">
        <f t="shared" si="0"/>
        <v>1</v>
      </c>
      <c r="S13" s="20">
        <v>0</v>
      </c>
      <c r="T13" s="20">
        <v>0</v>
      </c>
      <c r="U13" s="20">
        <v>1</v>
      </c>
      <c r="V13" s="20">
        <v>0</v>
      </c>
      <c r="W13" s="20">
        <v>0</v>
      </c>
      <c r="X13" s="20" t="s">
        <v>123</v>
      </c>
      <c r="Y13" s="20"/>
      <c r="Z13" s="20"/>
      <c r="AA13" s="20"/>
      <c r="AB13" s="20"/>
      <c r="AC13" s="20"/>
      <c r="AD13" s="20"/>
      <c r="AE13" s="20">
        <f t="shared" si="1"/>
        <v>0</v>
      </c>
      <c r="AF13" s="21">
        <v>44670</v>
      </c>
      <c r="AG13" s="21"/>
      <c r="AH13" s="21"/>
      <c r="AI13" s="21"/>
      <c r="AJ13" s="22">
        <f t="shared" si="2"/>
        <v>0</v>
      </c>
      <c r="AK13" s="22" t="str">
        <f t="shared" si="3"/>
        <v/>
      </c>
      <c r="AL13" s="22" t="str">
        <f t="shared" si="4"/>
        <v/>
      </c>
      <c r="AM13" s="22">
        <f t="shared" si="5"/>
        <v>0</v>
      </c>
      <c r="AN13" s="22" t="str">
        <f t="shared" si="6"/>
        <v/>
      </c>
      <c r="AO13" s="23" t="s">
        <v>77</v>
      </c>
      <c r="AP13" s="23"/>
      <c r="AQ13" s="23"/>
      <c r="AR13" s="23"/>
      <c r="AS13" s="23" t="s">
        <v>77</v>
      </c>
      <c r="AT13" s="23"/>
      <c r="AU13" s="23"/>
      <c r="AV13" s="23"/>
      <c r="AW13" s="23" t="s">
        <v>77</v>
      </c>
      <c r="AX13" s="23"/>
      <c r="AY13" s="23"/>
      <c r="AZ13" s="23"/>
      <c r="BA13" s="23" t="s">
        <v>121</v>
      </c>
      <c r="BB13" s="23"/>
      <c r="BC13" s="24"/>
      <c r="BD13" s="24"/>
      <c r="BE13" s="18" t="s">
        <v>73</v>
      </c>
    </row>
    <row r="14" spans="1:57" ht="15" customHeight="1" x14ac:dyDescent="0.25">
      <c r="A14" s="17">
        <v>13</v>
      </c>
      <c r="B14" s="18" t="s">
        <v>57</v>
      </c>
      <c r="C14" s="18" t="s">
        <v>79</v>
      </c>
      <c r="D14" s="18" t="s">
        <v>59</v>
      </c>
      <c r="E14" s="18" t="s">
        <v>60</v>
      </c>
      <c r="F14" s="18" t="s">
        <v>61</v>
      </c>
      <c r="G14" s="18" t="s">
        <v>57</v>
      </c>
      <c r="H14" s="18" t="s">
        <v>62</v>
      </c>
      <c r="I14" s="18" t="s">
        <v>124</v>
      </c>
      <c r="J14" s="19">
        <v>44682</v>
      </c>
      <c r="K14" s="19">
        <v>44926</v>
      </c>
      <c r="L14" s="18" t="s">
        <v>125</v>
      </c>
      <c r="M14" s="18" t="s">
        <v>65</v>
      </c>
      <c r="N14" s="18" t="s">
        <v>66</v>
      </c>
      <c r="O14" s="18" t="s">
        <v>67</v>
      </c>
      <c r="P14" s="18" t="s">
        <v>3</v>
      </c>
      <c r="Q14" s="18" t="s">
        <v>68</v>
      </c>
      <c r="R14" s="20">
        <f t="shared" si="0"/>
        <v>4</v>
      </c>
      <c r="S14" s="20">
        <v>0</v>
      </c>
      <c r="T14" s="20">
        <v>2</v>
      </c>
      <c r="U14" s="20">
        <v>1</v>
      </c>
      <c r="V14" s="20">
        <v>1</v>
      </c>
      <c r="W14" s="20">
        <v>0</v>
      </c>
      <c r="X14" s="20" t="s">
        <v>126</v>
      </c>
      <c r="Y14" s="20"/>
      <c r="Z14" s="20"/>
      <c r="AA14" s="20"/>
      <c r="AB14" s="20"/>
      <c r="AC14" s="20"/>
      <c r="AD14" s="20"/>
      <c r="AE14" s="20">
        <f t="shared" si="1"/>
        <v>0</v>
      </c>
      <c r="AF14" s="21">
        <v>44670</v>
      </c>
      <c r="AG14" s="21"/>
      <c r="AH14" s="21"/>
      <c r="AI14" s="21"/>
      <c r="AJ14" s="22">
        <f t="shared" si="2"/>
        <v>0</v>
      </c>
      <c r="AK14" s="22" t="str">
        <f t="shared" si="3"/>
        <v/>
      </c>
      <c r="AL14" s="22">
        <f t="shared" si="4"/>
        <v>0</v>
      </c>
      <c r="AM14" s="22">
        <f t="shared" si="5"/>
        <v>0</v>
      </c>
      <c r="AN14" s="22">
        <f t="shared" si="6"/>
        <v>0</v>
      </c>
      <c r="AO14" s="23" t="s">
        <v>77</v>
      </c>
      <c r="AP14" s="23"/>
      <c r="AQ14" s="23"/>
      <c r="AR14" s="23"/>
      <c r="AS14" s="23" t="s">
        <v>77</v>
      </c>
      <c r="AT14" s="23"/>
      <c r="AU14" s="23"/>
      <c r="AV14" s="23"/>
      <c r="AW14" s="23" t="s">
        <v>77</v>
      </c>
      <c r="AX14" s="23"/>
      <c r="AY14" s="23"/>
      <c r="AZ14" s="23"/>
      <c r="BA14" s="23" t="s">
        <v>117</v>
      </c>
      <c r="BB14" s="23"/>
      <c r="BC14" s="24"/>
      <c r="BD14" s="24"/>
      <c r="BE14" s="18" t="s">
        <v>73</v>
      </c>
    </row>
    <row r="15" spans="1:57" ht="15" customHeight="1" x14ac:dyDescent="0.25">
      <c r="A15" s="17">
        <v>14</v>
      </c>
      <c r="B15" s="18" t="s">
        <v>57</v>
      </c>
      <c r="C15" s="18" t="s">
        <v>79</v>
      </c>
      <c r="D15" s="18" t="s">
        <v>59</v>
      </c>
      <c r="E15" s="18" t="s">
        <v>60</v>
      </c>
      <c r="F15" s="18" t="s">
        <v>61</v>
      </c>
      <c r="G15" s="18" t="s">
        <v>57</v>
      </c>
      <c r="H15" s="18" t="s">
        <v>62</v>
      </c>
      <c r="I15" s="18" t="s">
        <v>127</v>
      </c>
      <c r="J15" s="19">
        <v>44713</v>
      </c>
      <c r="K15" s="19">
        <v>44834</v>
      </c>
      <c r="L15" s="18" t="s">
        <v>128</v>
      </c>
      <c r="M15" s="18" t="s">
        <v>65</v>
      </c>
      <c r="N15" s="18" t="s">
        <v>66</v>
      </c>
      <c r="O15" s="18" t="s">
        <v>67</v>
      </c>
      <c r="P15" s="18" t="s">
        <v>3</v>
      </c>
      <c r="Q15" s="18" t="s">
        <v>68</v>
      </c>
      <c r="R15" s="20">
        <f t="shared" si="0"/>
        <v>2</v>
      </c>
      <c r="S15" s="20">
        <v>0</v>
      </c>
      <c r="T15" s="20">
        <v>1</v>
      </c>
      <c r="U15" s="20">
        <v>1</v>
      </c>
      <c r="V15" s="20">
        <v>0</v>
      </c>
      <c r="W15" s="20">
        <v>0</v>
      </c>
      <c r="X15" s="20" t="s">
        <v>129</v>
      </c>
      <c r="Y15" s="20"/>
      <c r="Z15" s="20"/>
      <c r="AA15" s="20"/>
      <c r="AB15" s="20"/>
      <c r="AC15" s="20"/>
      <c r="AD15" s="20"/>
      <c r="AE15" s="20">
        <f t="shared" si="1"/>
        <v>0</v>
      </c>
      <c r="AF15" s="21">
        <v>44670</v>
      </c>
      <c r="AG15" s="21"/>
      <c r="AH15" s="21"/>
      <c r="AI15" s="21"/>
      <c r="AJ15" s="22">
        <f t="shared" si="2"/>
        <v>0</v>
      </c>
      <c r="AK15" s="22" t="str">
        <f t="shared" si="3"/>
        <v/>
      </c>
      <c r="AL15" s="22">
        <f t="shared" si="4"/>
        <v>0</v>
      </c>
      <c r="AM15" s="22">
        <f t="shared" si="5"/>
        <v>0</v>
      </c>
      <c r="AN15" s="22" t="str">
        <f t="shared" si="6"/>
        <v/>
      </c>
      <c r="AO15" s="23" t="s">
        <v>77</v>
      </c>
      <c r="AP15" s="23"/>
      <c r="AQ15" s="23"/>
      <c r="AR15" s="23"/>
      <c r="AS15" s="23" t="s">
        <v>130</v>
      </c>
      <c r="AT15" s="23"/>
      <c r="AU15" s="23"/>
      <c r="AV15" s="23"/>
      <c r="AW15" s="23" t="s">
        <v>77</v>
      </c>
      <c r="AX15" s="23"/>
      <c r="AY15" s="23"/>
      <c r="AZ15" s="23"/>
      <c r="BA15" s="23" t="s">
        <v>131</v>
      </c>
      <c r="BB15" s="23"/>
      <c r="BC15" s="24"/>
      <c r="BD15" s="24"/>
      <c r="BE15" s="18" t="s">
        <v>73</v>
      </c>
    </row>
    <row r="16" spans="1:57" ht="15" customHeight="1" x14ac:dyDescent="0.25">
      <c r="A16" s="17">
        <v>15</v>
      </c>
      <c r="B16" s="18" t="s">
        <v>57</v>
      </c>
      <c r="C16" s="18" t="s">
        <v>79</v>
      </c>
      <c r="D16" s="18" t="s">
        <v>59</v>
      </c>
      <c r="E16" s="18" t="s">
        <v>60</v>
      </c>
      <c r="F16" s="18" t="s">
        <v>61</v>
      </c>
      <c r="G16" s="18" t="s">
        <v>57</v>
      </c>
      <c r="H16" s="18" t="s">
        <v>62</v>
      </c>
      <c r="I16" s="18" t="s">
        <v>132</v>
      </c>
      <c r="J16" s="19">
        <v>44562</v>
      </c>
      <c r="K16" s="19">
        <v>44926</v>
      </c>
      <c r="L16" s="18" t="s">
        <v>133</v>
      </c>
      <c r="M16" s="18" t="s">
        <v>65</v>
      </c>
      <c r="N16" s="18" t="s">
        <v>107</v>
      </c>
      <c r="O16" s="18" t="s">
        <v>67</v>
      </c>
      <c r="P16" s="18" t="s">
        <v>3</v>
      </c>
      <c r="Q16" s="18" t="s">
        <v>68</v>
      </c>
      <c r="R16" s="25">
        <f t="shared" si="0"/>
        <v>1</v>
      </c>
      <c r="S16" s="25">
        <v>0.1</v>
      </c>
      <c r="T16" s="25">
        <v>0</v>
      </c>
      <c r="U16" s="25">
        <v>0.8</v>
      </c>
      <c r="V16" s="25">
        <v>0.1</v>
      </c>
      <c r="W16" s="25">
        <v>0.1</v>
      </c>
      <c r="X16" s="25" t="s">
        <v>134</v>
      </c>
      <c r="Y16" s="25"/>
      <c r="Z16" s="25"/>
      <c r="AA16" s="25"/>
      <c r="AB16" s="25"/>
      <c r="AC16" s="25"/>
      <c r="AD16" s="25"/>
      <c r="AE16" s="20">
        <f t="shared" si="1"/>
        <v>0.1</v>
      </c>
      <c r="AF16" s="21">
        <v>44670</v>
      </c>
      <c r="AG16" s="21"/>
      <c r="AH16" s="21"/>
      <c r="AI16" s="21"/>
      <c r="AJ16" s="22">
        <f t="shared" si="2"/>
        <v>0.1</v>
      </c>
      <c r="AK16" s="22">
        <f t="shared" si="3"/>
        <v>1</v>
      </c>
      <c r="AL16" s="22" t="str">
        <f t="shared" si="4"/>
        <v/>
      </c>
      <c r="AM16" s="22">
        <f t="shared" si="5"/>
        <v>0</v>
      </c>
      <c r="AN16" s="22">
        <f t="shared" si="6"/>
        <v>0</v>
      </c>
      <c r="AO16" s="23" t="s">
        <v>70</v>
      </c>
      <c r="AP16" s="23"/>
      <c r="AQ16" s="23"/>
      <c r="AR16" s="23"/>
      <c r="AS16" s="23" t="s">
        <v>135</v>
      </c>
      <c r="AT16" s="23"/>
      <c r="AU16" s="23"/>
      <c r="AV16" s="23"/>
      <c r="AW16" s="23" t="s">
        <v>70</v>
      </c>
      <c r="AX16" s="23"/>
      <c r="AY16" s="23"/>
      <c r="AZ16" s="23"/>
      <c r="BA16" s="23" t="s">
        <v>136</v>
      </c>
      <c r="BB16" s="23"/>
      <c r="BC16" s="24"/>
      <c r="BD16" s="24"/>
      <c r="BE16" s="18" t="s">
        <v>73</v>
      </c>
    </row>
    <row r="17" spans="1:57" ht="15" customHeight="1" x14ac:dyDescent="0.25">
      <c r="A17" s="17">
        <v>16</v>
      </c>
      <c r="B17" s="18" t="s">
        <v>57</v>
      </c>
      <c r="C17" s="18" t="s">
        <v>79</v>
      </c>
      <c r="D17" s="18" t="s">
        <v>59</v>
      </c>
      <c r="E17" s="18" t="s">
        <v>60</v>
      </c>
      <c r="F17" s="18" t="s">
        <v>61</v>
      </c>
      <c r="G17" s="18" t="s">
        <v>57</v>
      </c>
      <c r="H17" s="18" t="s">
        <v>62</v>
      </c>
      <c r="I17" s="18" t="s">
        <v>137</v>
      </c>
      <c r="J17" s="19">
        <v>44562</v>
      </c>
      <c r="K17" s="19">
        <v>44742</v>
      </c>
      <c r="L17" s="18" t="s">
        <v>138</v>
      </c>
      <c r="M17" s="18" t="s">
        <v>65</v>
      </c>
      <c r="N17" s="18" t="s">
        <v>66</v>
      </c>
      <c r="O17" s="18" t="s">
        <v>67</v>
      </c>
      <c r="P17" s="18" t="s">
        <v>3</v>
      </c>
      <c r="Q17" s="18" t="s">
        <v>68</v>
      </c>
      <c r="R17" s="20">
        <f t="shared" si="0"/>
        <v>1</v>
      </c>
      <c r="S17" s="20">
        <v>1</v>
      </c>
      <c r="T17" s="20">
        <v>0</v>
      </c>
      <c r="U17" s="20">
        <v>0</v>
      </c>
      <c r="V17" s="20">
        <v>0</v>
      </c>
      <c r="W17" s="20">
        <v>1</v>
      </c>
      <c r="X17" s="20" t="s">
        <v>139</v>
      </c>
      <c r="Y17" s="20"/>
      <c r="Z17" s="20"/>
      <c r="AA17" s="20"/>
      <c r="AB17" s="20"/>
      <c r="AC17" s="20"/>
      <c r="AD17" s="20"/>
      <c r="AE17" s="20">
        <f t="shared" si="1"/>
        <v>1</v>
      </c>
      <c r="AF17" s="21">
        <v>44670</v>
      </c>
      <c r="AG17" s="21"/>
      <c r="AH17" s="21"/>
      <c r="AI17" s="21"/>
      <c r="AJ17" s="22">
        <f t="shared" si="2"/>
        <v>1</v>
      </c>
      <c r="AK17" s="22">
        <f t="shared" si="3"/>
        <v>1</v>
      </c>
      <c r="AL17" s="22" t="str">
        <f t="shared" si="4"/>
        <v/>
      </c>
      <c r="AM17" s="22" t="str">
        <f t="shared" si="5"/>
        <v/>
      </c>
      <c r="AN17" s="22" t="str">
        <f t="shared" si="6"/>
        <v/>
      </c>
      <c r="AO17" s="23" t="s">
        <v>70</v>
      </c>
      <c r="AP17" s="23"/>
      <c r="AQ17" s="23"/>
      <c r="AR17" s="23"/>
      <c r="AS17" s="23" t="s">
        <v>140</v>
      </c>
      <c r="AT17" s="23"/>
      <c r="AU17" s="23"/>
      <c r="AV17" s="23"/>
      <c r="AW17" s="23" t="s">
        <v>70</v>
      </c>
      <c r="AX17" s="23"/>
      <c r="AY17" s="23"/>
      <c r="AZ17" s="23"/>
      <c r="BA17" s="23" t="s">
        <v>141</v>
      </c>
      <c r="BB17" s="23"/>
      <c r="BC17" s="24"/>
      <c r="BD17" s="24"/>
      <c r="BE17" s="18" t="s">
        <v>73</v>
      </c>
    </row>
    <row r="18" spans="1:57" ht="15" customHeight="1" x14ac:dyDescent="0.25">
      <c r="A18" s="17">
        <v>17</v>
      </c>
      <c r="B18" s="18" t="s">
        <v>57</v>
      </c>
      <c r="C18" s="18" t="s">
        <v>79</v>
      </c>
      <c r="D18" s="18" t="s">
        <v>59</v>
      </c>
      <c r="E18" s="18" t="s">
        <v>60</v>
      </c>
      <c r="F18" s="18" t="s">
        <v>61</v>
      </c>
      <c r="G18" s="18" t="s">
        <v>57</v>
      </c>
      <c r="H18" s="18" t="s">
        <v>62</v>
      </c>
      <c r="I18" s="18" t="s">
        <v>142</v>
      </c>
      <c r="J18" s="19">
        <v>44866</v>
      </c>
      <c r="K18" s="19">
        <v>44925</v>
      </c>
      <c r="L18" s="18" t="s">
        <v>143</v>
      </c>
      <c r="M18" s="18" t="s">
        <v>65</v>
      </c>
      <c r="N18" s="18" t="s">
        <v>66</v>
      </c>
      <c r="O18" s="18" t="s">
        <v>67</v>
      </c>
      <c r="P18" s="18" t="s">
        <v>3</v>
      </c>
      <c r="Q18" s="18" t="s">
        <v>68</v>
      </c>
      <c r="R18" s="20">
        <f t="shared" si="0"/>
        <v>1</v>
      </c>
      <c r="S18" s="20">
        <v>0</v>
      </c>
      <c r="T18" s="20">
        <v>0</v>
      </c>
      <c r="U18" s="20">
        <v>0</v>
      </c>
      <c r="V18" s="20">
        <v>1</v>
      </c>
      <c r="W18" s="20">
        <v>0</v>
      </c>
      <c r="X18" s="20" t="s">
        <v>144</v>
      </c>
      <c r="Y18" s="20"/>
      <c r="Z18" s="20"/>
      <c r="AA18" s="20"/>
      <c r="AB18" s="20"/>
      <c r="AC18" s="20"/>
      <c r="AD18" s="20"/>
      <c r="AE18" s="20">
        <f t="shared" si="1"/>
        <v>0</v>
      </c>
      <c r="AF18" s="21">
        <v>44670</v>
      </c>
      <c r="AG18" s="21"/>
      <c r="AH18" s="21"/>
      <c r="AI18" s="21"/>
      <c r="AJ18" s="22">
        <f t="shared" si="2"/>
        <v>0</v>
      </c>
      <c r="AK18" s="22" t="str">
        <f t="shared" si="3"/>
        <v/>
      </c>
      <c r="AL18" s="22" t="str">
        <f t="shared" si="4"/>
        <v/>
      </c>
      <c r="AM18" s="22" t="str">
        <f t="shared" si="5"/>
        <v/>
      </c>
      <c r="AN18" s="22">
        <f t="shared" si="6"/>
        <v>0</v>
      </c>
      <c r="AO18" s="23" t="s">
        <v>77</v>
      </c>
      <c r="AP18" s="23"/>
      <c r="AQ18" s="23"/>
      <c r="AR18" s="23"/>
      <c r="AS18" s="23" t="s">
        <v>77</v>
      </c>
      <c r="AT18" s="23"/>
      <c r="AU18" s="23"/>
      <c r="AV18" s="23"/>
      <c r="AW18" s="23" t="s">
        <v>77</v>
      </c>
      <c r="AX18" s="23"/>
      <c r="AY18" s="23"/>
      <c r="AZ18" s="23"/>
      <c r="BA18" s="23" t="s">
        <v>117</v>
      </c>
      <c r="BB18" s="23"/>
      <c r="BC18" s="24"/>
      <c r="BD18" s="24"/>
      <c r="BE18" s="18" t="s">
        <v>73</v>
      </c>
    </row>
    <row r="19" spans="1:57" ht="15" customHeight="1" x14ac:dyDescent="0.25">
      <c r="A19" s="17">
        <v>18</v>
      </c>
      <c r="B19" s="18" t="s">
        <v>57</v>
      </c>
      <c r="C19" s="18" t="s">
        <v>79</v>
      </c>
      <c r="D19" s="18" t="s">
        <v>145</v>
      </c>
      <c r="E19" s="18" t="s">
        <v>60</v>
      </c>
      <c r="F19" s="18" t="s">
        <v>146</v>
      </c>
      <c r="G19" s="18" t="s">
        <v>57</v>
      </c>
      <c r="H19" s="18" t="s">
        <v>62</v>
      </c>
      <c r="I19" s="18" t="s">
        <v>147</v>
      </c>
      <c r="J19" s="19">
        <v>44562</v>
      </c>
      <c r="K19" s="19">
        <v>44651</v>
      </c>
      <c r="L19" s="18" t="s">
        <v>148</v>
      </c>
      <c r="M19" s="18" t="s">
        <v>65</v>
      </c>
      <c r="N19" s="18" t="s">
        <v>66</v>
      </c>
      <c r="O19" s="18" t="s">
        <v>149</v>
      </c>
      <c r="P19" s="18" t="s">
        <v>3</v>
      </c>
      <c r="Q19" s="18" t="s">
        <v>68</v>
      </c>
      <c r="R19" s="20">
        <f t="shared" si="0"/>
        <v>1</v>
      </c>
      <c r="S19" s="20">
        <v>1</v>
      </c>
      <c r="T19" s="20">
        <v>0</v>
      </c>
      <c r="U19" s="20">
        <v>0</v>
      </c>
      <c r="V19" s="20">
        <v>0</v>
      </c>
      <c r="W19" s="20">
        <v>1</v>
      </c>
      <c r="X19" s="20" t="s">
        <v>150</v>
      </c>
      <c r="Y19" s="20"/>
      <c r="Z19" s="20"/>
      <c r="AA19" s="20"/>
      <c r="AB19" s="20"/>
      <c r="AC19" s="20"/>
      <c r="AD19" s="20"/>
      <c r="AE19" s="20">
        <f t="shared" si="1"/>
        <v>1</v>
      </c>
      <c r="AF19" s="21">
        <v>44670</v>
      </c>
      <c r="AG19" s="21"/>
      <c r="AH19" s="21"/>
      <c r="AI19" s="21"/>
      <c r="AJ19" s="22">
        <f t="shared" si="2"/>
        <v>1</v>
      </c>
      <c r="AK19" s="22">
        <f t="shared" si="3"/>
        <v>1</v>
      </c>
      <c r="AL19" s="22" t="str">
        <f t="shared" si="4"/>
        <v/>
      </c>
      <c r="AM19" s="22" t="str">
        <f t="shared" si="5"/>
        <v/>
      </c>
      <c r="AN19" s="22" t="str">
        <f t="shared" si="6"/>
        <v/>
      </c>
      <c r="AO19" s="23" t="s">
        <v>70</v>
      </c>
      <c r="AP19" s="23"/>
      <c r="AQ19" s="23"/>
      <c r="AR19" s="23"/>
      <c r="AS19" s="23" t="s">
        <v>151</v>
      </c>
      <c r="AT19" s="23"/>
      <c r="AU19" s="23"/>
      <c r="AV19" s="23"/>
      <c r="AW19" s="23" t="s">
        <v>70</v>
      </c>
      <c r="AX19" s="23"/>
      <c r="AY19" s="23"/>
      <c r="AZ19" s="23"/>
      <c r="BA19" s="23" t="s">
        <v>152</v>
      </c>
      <c r="BB19" s="23"/>
      <c r="BC19" s="24"/>
      <c r="BD19" s="24"/>
      <c r="BE19" s="18" t="s">
        <v>153</v>
      </c>
    </row>
    <row r="20" spans="1:57" ht="15" customHeight="1" x14ac:dyDescent="0.25">
      <c r="A20" s="17">
        <v>19</v>
      </c>
      <c r="B20" s="18" t="s">
        <v>57</v>
      </c>
      <c r="C20" s="18" t="s">
        <v>79</v>
      </c>
      <c r="D20" s="18" t="s">
        <v>145</v>
      </c>
      <c r="E20" s="18" t="s">
        <v>60</v>
      </c>
      <c r="F20" s="18" t="s">
        <v>146</v>
      </c>
      <c r="G20" s="18" t="s">
        <v>57</v>
      </c>
      <c r="H20" s="18" t="s">
        <v>62</v>
      </c>
      <c r="I20" s="18" t="s">
        <v>154</v>
      </c>
      <c r="J20" s="19">
        <v>44652</v>
      </c>
      <c r="K20" s="19">
        <v>44834</v>
      </c>
      <c r="L20" s="26" t="s">
        <v>155</v>
      </c>
      <c r="M20" s="18" t="s">
        <v>65</v>
      </c>
      <c r="N20" s="18" t="s">
        <v>66</v>
      </c>
      <c r="O20" s="18" t="s">
        <v>156</v>
      </c>
      <c r="P20" s="18" t="s">
        <v>3</v>
      </c>
      <c r="Q20" s="18" t="s">
        <v>68</v>
      </c>
      <c r="R20" s="20">
        <f t="shared" si="0"/>
        <v>1</v>
      </c>
      <c r="S20" s="20">
        <v>0</v>
      </c>
      <c r="T20" s="20">
        <v>0</v>
      </c>
      <c r="U20" s="20">
        <v>1</v>
      </c>
      <c r="V20" s="20">
        <v>0</v>
      </c>
      <c r="W20" s="20">
        <v>0</v>
      </c>
      <c r="X20" s="20" t="s">
        <v>157</v>
      </c>
      <c r="Y20" s="20"/>
      <c r="Z20" s="20"/>
      <c r="AA20" s="20"/>
      <c r="AB20" s="20"/>
      <c r="AC20" s="20"/>
      <c r="AD20" s="20"/>
      <c r="AE20" s="20">
        <f t="shared" si="1"/>
        <v>0</v>
      </c>
      <c r="AF20" s="21">
        <v>44670</v>
      </c>
      <c r="AG20" s="21"/>
      <c r="AH20" s="21"/>
      <c r="AI20" s="21"/>
      <c r="AJ20" s="22">
        <f t="shared" si="2"/>
        <v>0</v>
      </c>
      <c r="AK20" s="22" t="str">
        <f t="shared" si="3"/>
        <v/>
      </c>
      <c r="AL20" s="22" t="str">
        <f t="shared" si="4"/>
        <v/>
      </c>
      <c r="AM20" s="22">
        <f t="shared" si="5"/>
        <v>0</v>
      </c>
      <c r="AN20" s="22" t="str">
        <f t="shared" si="6"/>
        <v/>
      </c>
      <c r="AO20" s="23" t="s">
        <v>77</v>
      </c>
      <c r="AP20" s="23"/>
      <c r="AQ20" s="23"/>
      <c r="AR20" s="23"/>
      <c r="AS20" s="23" t="s">
        <v>77</v>
      </c>
      <c r="AT20" s="23"/>
      <c r="AU20" s="23"/>
      <c r="AV20" s="23"/>
      <c r="AW20" s="23" t="s">
        <v>77</v>
      </c>
      <c r="AX20" s="23"/>
      <c r="AY20" s="23"/>
      <c r="AZ20" s="23"/>
      <c r="BA20" s="23" t="s">
        <v>158</v>
      </c>
      <c r="BB20" s="23"/>
      <c r="BC20" s="24"/>
      <c r="BD20" s="24"/>
      <c r="BE20" s="18" t="s">
        <v>153</v>
      </c>
    </row>
    <row r="21" spans="1:57" ht="15" customHeight="1" x14ac:dyDescent="0.25">
      <c r="A21" s="17">
        <v>20</v>
      </c>
      <c r="B21" s="18" t="s">
        <v>57</v>
      </c>
      <c r="C21" s="18" t="s">
        <v>79</v>
      </c>
      <c r="D21" s="18" t="s">
        <v>145</v>
      </c>
      <c r="E21" s="18" t="s">
        <v>60</v>
      </c>
      <c r="F21" s="18" t="s">
        <v>146</v>
      </c>
      <c r="G21" s="18" t="s">
        <v>57</v>
      </c>
      <c r="H21" s="18" t="s">
        <v>62</v>
      </c>
      <c r="I21" s="18" t="s">
        <v>159</v>
      </c>
      <c r="J21" s="19">
        <v>44835</v>
      </c>
      <c r="K21" s="19">
        <v>44926</v>
      </c>
      <c r="L21" s="18" t="s">
        <v>160</v>
      </c>
      <c r="M21" s="18" t="s">
        <v>65</v>
      </c>
      <c r="N21" s="18" t="s">
        <v>66</v>
      </c>
      <c r="O21" s="18" t="s">
        <v>161</v>
      </c>
      <c r="P21" s="18" t="s">
        <v>3</v>
      </c>
      <c r="Q21" s="18" t="s">
        <v>68</v>
      </c>
      <c r="R21" s="20">
        <f t="shared" si="0"/>
        <v>1</v>
      </c>
      <c r="S21" s="20">
        <v>0</v>
      </c>
      <c r="T21" s="20">
        <v>0</v>
      </c>
      <c r="U21" s="20">
        <v>0</v>
      </c>
      <c r="V21" s="20">
        <v>1</v>
      </c>
      <c r="W21" s="20">
        <v>0</v>
      </c>
      <c r="X21" s="20" t="s">
        <v>113</v>
      </c>
      <c r="Y21" s="20"/>
      <c r="Z21" s="20"/>
      <c r="AA21" s="20"/>
      <c r="AB21" s="20"/>
      <c r="AC21" s="20"/>
      <c r="AD21" s="20"/>
      <c r="AE21" s="20">
        <f t="shared" si="1"/>
        <v>0</v>
      </c>
      <c r="AF21" s="21">
        <v>44670</v>
      </c>
      <c r="AG21" s="21"/>
      <c r="AH21" s="21"/>
      <c r="AI21" s="21"/>
      <c r="AJ21" s="22">
        <f t="shared" si="2"/>
        <v>0</v>
      </c>
      <c r="AK21" s="22" t="str">
        <f t="shared" si="3"/>
        <v/>
      </c>
      <c r="AL21" s="22" t="str">
        <f t="shared" si="4"/>
        <v/>
      </c>
      <c r="AM21" s="22" t="str">
        <f t="shared" si="5"/>
        <v/>
      </c>
      <c r="AN21" s="22">
        <f t="shared" si="6"/>
        <v>0</v>
      </c>
      <c r="AO21" s="23" t="s">
        <v>77</v>
      </c>
      <c r="AP21" s="23"/>
      <c r="AQ21" s="23"/>
      <c r="AR21" s="23"/>
      <c r="AS21" s="23" t="s">
        <v>77</v>
      </c>
      <c r="AT21" s="23"/>
      <c r="AU21" s="23"/>
      <c r="AV21" s="23"/>
      <c r="AW21" s="23" t="s">
        <v>77</v>
      </c>
      <c r="AX21" s="23"/>
      <c r="AY21" s="23"/>
      <c r="AZ21" s="23"/>
      <c r="BA21" s="23" t="s">
        <v>162</v>
      </c>
      <c r="BB21" s="23"/>
      <c r="BC21" s="24"/>
      <c r="BD21" s="24"/>
      <c r="BE21" s="18" t="s">
        <v>153</v>
      </c>
    </row>
    <row r="22" spans="1:57" ht="15" customHeight="1" x14ac:dyDescent="0.25">
      <c r="A22" s="17">
        <v>21</v>
      </c>
      <c r="B22" s="18" t="s">
        <v>57</v>
      </c>
      <c r="C22" s="18" t="s">
        <v>163</v>
      </c>
      <c r="D22" s="18" t="s">
        <v>59</v>
      </c>
      <c r="E22" s="18" t="s">
        <v>60</v>
      </c>
      <c r="F22" s="18" t="s">
        <v>61</v>
      </c>
      <c r="G22" s="18" t="s">
        <v>57</v>
      </c>
      <c r="H22" s="18" t="s">
        <v>62</v>
      </c>
      <c r="I22" s="18" t="s">
        <v>164</v>
      </c>
      <c r="J22" s="19">
        <v>44562</v>
      </c>
      <c r="K22" s="19">
        <v>44926</v>
      </c>
      <c r="L22" s="18" t="s">
        <v>165</v>
      </c>
      <c r="M22" s="18" t="s">
        <v>65</v>
      </c>
      <c r="N22" s="18" t="s">
        <v>66</v>
      </c>
      <c r="O22" s="18" t="s">
        <v>67</v>
      </c>
      <c r="P22" s="18" t="s">
        <v>3</v>
      </c>
      <c r="Q22" s="18" t="s">
        <v>68</v>
      </c>
      <c r="R22" s="20">
        <f t="shared" si="0"/>
        <v>4</v>
      </c>
      <c r="S22" s="20">
        <v>1</v>
      </c>
      <c r="T22" s="20">
        <v>1</v>
      </c>
      <c r="U22" s="20">
        <v>1</v>
      </c>
      <c r="V22" s="20">
        <v>1</v>
      </c>
      <c r="W22" s="20">
        <v>1</v>
      </c>
      <c r="X22" s="20" t="s">
        <v>166</v>
      </c>
      <c r="Y22" s="20"/>
      <c r="Z22" s="20"/>
      <c r="AA22" s="20"/>
      <c r="AB22" s="20"/>
      <c r="AC22" s="20"/>
      <c r="AD22" s="20"/>
      <c r="AE22" s="20">
        <f t="shared" si="1"/>
        <v>1</v>
      </c>
      <c r="AF22" s="21">
        <v>44670</v>
      </c>
      <c r="AG22" s="21"/>
      <c r="AH22" s="21"/>
      <c r="AI22" s="21"/>
      <c r="AJ22" s="22">
        <f t="shared" si="2"/>
        <v>0.25</v>
      </c>
      <c r="AK22" s="22">
        <f t="shared" si="3"/>
        <v>1</v>
      </c>
      <c r="AL22" s="22">
        <f t="shared" si="4"/>
        <v>0</v>
      </c>
      <c r="AM22" s="22">
        <f t="shared" si="5"/>
        <v>0</v>
      </c>
      <c r="AN22" s="22">
        <f t="shared" si="6"/>
        <v>0</v>
      </c>
      <c r="AO22" s="23" t="s">
        <v>70</v>
      </c>
      <c r="AP22" s="23"/>
      <c r="AQ22" s="23"/>
      <c r="AR22" s="23"/>
      <c r="AS22" s="23" t="s">
        <v>167</v>
      </c>
      <c r="AT22" s="23"/>
      <c r="AU22" s="23"/>
      <c r="AV22" s="23"/>
      <c r="AW22" s="23" t="s">
        <v>70</v>
      </c>
      <c r="AX22" s="23"/>
      <c r="AY22" s="23"/>
      <c r="AZ22" s="23"/>
      <c r="BA22" s="23" t="s">
        <v>168</v>
      </c>
      <c r="BB22" s="23"/>
      <c r="BC22" s="24"/>
      <c r="BD22" s="24"/>
      <c r="BE22" s="18" t="s">
        <v>73</v>
      </c>
    </row>
    <row r="23" spans="1:57" ht="15" customHeight="1" x14ac:dyDescent="0.25">
      <c r="A23" s="17">
        <v>22</v>
      </c>
      <c r="B23" s="18" t="s">
        <v>57</v>
      </c>
      <c r="C23" s="18" t="s">
        <v>163</v>
      </c>
      <c r="D23" s="18" t="s">
        <v>59</v>
      </c>
      <c r="E23" s="18" t="s">
        <v>60</v>
      </c>
      <c r="F23" s="18" t="s">
        <v>61</v>
      </c>
      <c r="G23" s="18" t="s">
        <v>57</v>
      </c>
      <c r="H23" s="18" t="s">
        <v>62</v>
      </c>
      <c r="I23" s="18" t="s">
        <v>169</v>
      </c>
      <c r="J23" s="19">
        <v>44835</v>
      </c>
      <c r="K23" s="19">
        <v>44926</v>
      </c>
      <c r="L23" s="18" t="s">
        <v>170</v>
      </c>
      <c r="M23" s="18" t="s">
        <v>65</v>
      </c>
      <c r="N23" s="18" t="s">
        <v>66</v>
      </c>
      <c r="O23" s="18" t="s">
        <v>67</v>
      </c>
      <c r="P23" s="18" t="s">
        <v>3</v>
      </c>
      <c r="Q23" s="18" t="s">
        <v>68</v>
      </c>
      <c r="R23" s="20">
        <f t="shared" si="0"/>
        <v>2</v>
      </c>
      <c r="S23" s="20">
        <v>0</v>
      </c>
      <c r="T23" s="20">
        <v>0</v>
      </c>
      <c r="U23" s="20">
        <v>0</v>
      </c>
      <c r="V23" s="20">
        <v>2</v>
      </c>
      <c r="W23" s="20">
        <v>0</v>
      </c>
      <c r="X23" s="20" t="s">
        <v>171</v>
      </c>
      <c r="Y23" s="20"/>
      <c r="Z23" s="20"/>
      <c r="AA23" s="20"/>
      <c r="AB23" s="20"/>
      <c r="AC23" s="20"/>
      <c r="AD23" s="20"/>
      <c r="AE23" s="20">
        <f t="shared" si="1"/>
        <v>0</v>
      </c>
      <c r="AF23" s="21">
        <v>44670</v>
      </c>
      <c r="AG23" s="21"/>
      <c r="AH23" s="21"/>
      <c r="AI23" s="21"/>
      <c r="AJ23" s="22">
        <f t="shared" si="2"/>
        <v>0</v>
      </c>
      <c r="AK23" s="22" t="str">
        <f t="shared" si="3"/>
        <v/>
      </c>
      <c r="AL23" s="22" t="str">
        <f t="shared" si="4"/>
        <v/>
      </c>
      <c r="AM23" s="22" t="str">
        <f t="shared" si="5"/>
        <v/>
      </c>
      <c r="AN23" s="22">
        <f t="shared" si="6"/>
        <v>0</v>
      </c>
      <c r="AO23" s="23" t="s">
        <v>77</v>
      </c>
      <c r="AP23" s="23"/>
      <c r="AQ23" s="23"/>
      <c r="AR23" s="23"/>
      <c r="AS23" s="23" t="s">
        <v>77</v>
      </c>
      <c r="AT23" s="23"/>
      <c r="AU23" s="23"/>
      <c r="AV23" s="23"/>
      <c r="AW23" s="23" t="s">
        <v>77</v>
      </c>
      <c r="AX23" s="23"/>
      <c r="AY23" s="23"/>
      <c r="AZ23" s="23"/>
      <c r="BA23" s="23" t="s">
        <v>172</v>
      </c>
      <c r="BB23" s="23"/>
      <c r="BC23" s="24"/>
      <c r="BD23" s="24"/>
      <c r="BE23" s="18" t="s">
        <v>73</v>
      </c>
    </row>
    <row r="24" spans="1:57" ht="15" customHeight="1" x14ac:dyDescent="0.25">
      <c r="A24" s="17">
        <v>23</v>
      </c>
      <c r="B24" s="18" t="s">
        <v>57</v>
      </c>
      <c r="C24" s="18" t="s">
        <v>163</v>
      </c>
      <c r="D24" s="18" t="s">
        <v>173</v>
      </c>
      <c r="E24" s="18" t="s">
        <v>60</v>
      </c>
      <c r="F24" s="18" t="s">
        <v>61</v>
      </c>
      <c r="G24" s="18" t="s">
        <v>57</v>
      </c>
      <c r="H24" s="18" t="s">
        <v>174</v>
      </c>
      <c r="I24" s="18" t="s">
        <v>175</v>
      </c>
      <c r="J24" s="19">
        <v>44593</v>
      </c>
      <c r="K24" s="19">
        <v>44651</v>
      </c>
      <c r="L24" s="18" t="s">
        <v>176</v>
      </c>
      <c r="M24" s="18" t="s">
        <v>65</v>
      </c>
      <c r="N24" s="18" t="s">
        <v>66</v>
      </c>
      <c r="O24" s="18" t="s">
        <v>177</v>
      </c>
      <c r="P24" s="18" t="s">
        <v>178</v>
      </c>
      <c r="Q24" s="18" t="s">
        <v>68</v>
      </c>
      <c r="R24" s="20">
        <f t="shared" si="0"/>
        <v>1</v>
      </c>
      <c r="S24" s="20">
        <v>1</v>
      </c>
      <c r="T24" s="20">
        <v>0</v>
      </c>
      <c r="U24" s="20">
        <v>0</v>
      </c>
      <c r="V24" s="20">
        <v>0</v>
      </c>
      <c r="W24" s="20">
        <v>1</v>
      </c>
      <c r="X24" s="20" t="s">
        <v>179</v>
      </c>
      <c r="Y24" s="20"/>
      <c r="Z24" s="20"/>
      <c r="AA24" s="20"/>
      <c r="AB24" s="20"/>
      <c r="AC24" s="20"/>
      <c r="AD24" s="20"/>
      <c r="AE24" s="20">
        <f t="shared" si="1"/>
        <v>1</v>
      </c>
      <c r="AF24" s="21">
        <v>44670</v>
      </c>
      <c r="AG24" s="21"/>
      <c r="AH24" s="21"/>
      <c r="AI24" s="21"/>
      <c r="AJ24" s="22">
        <f t="shared" si="2"/>
        <v>1</v>
      </c>
      <c r="AK24" s="22">
        <f t="shared" si="3"/>
        <v>1</v>
      </c>
      <c r="AL24" s="22" t="str">
        <f t="shared" si="4"/>
        <v/>
      </c>
      <c r="AM24" s="22" t="str">
        <f t="shared" si="5"/>
        <v/>
      </c>
      <c r="AN24" s="22" t="str">
        <f t="shared" si="6"/>
        <v/>
      </c>
      <c r="AO24" s="23" t="s">
        <v>70</v>
      </c>
      <c r="AP24" s="23"/>
      <c r="AQ24" s="23"/>
      <c r="AR24" s="23"/>
      <c r="AS24" s="23" t="s">
        <v>180</v>
      </c>
      <c r="AT24" s="23"/>
      <c r="AU24" s="23"/>
      <c r="AV24" s="23"/>
      <c r="AW24" s="23" t="s">
        <v>70</v>
      </c>
      <c r="AX24" s="23"/>
      <c r="AY24" s="23"/>
      <c r="AZ24" s="23"/>
      <c r="BA24" s="23" t="s">
        <v>181</v>
      </c>
      <c r="BB24" s="23"/>
      <c r="BC24" s="24"/>
      <c r="BD24" s="24"/>
      <c r="BE24" s="18" t="s">
        <v>153</v>
      </c>
    </row>
    <row r="25" spans="1:57" ht="15" customHeight="1" x14ac:dyDescent="0.25">
      <c r="A25" s="17">
        <v>24</v>
      </c>
      <c r="B25" s="18" t="s">
        <v>57</v>
      </c>
      <c r="C25" s="18" t="s">
        <v>163</v>
      </c>
      <c r="D25" s="18" t="s">
        <v>173</v>
      </c>
      <c r="E25" s="18" t="s">
        <v>60</v>
      </c>
      <c r="F25" s="18" t="s">
        <v>61</v>
      </c>
      <c r="G25" s="18" t="s">
        <v>57</v>
      </c>
      <c r="H25" s="18" t="s">
        <v>174</v>
      </c>
      <c r="I25" s="18" t="s">
        <v>182</v>
      </c>
      <c r="J25" s="19">
        <v>44621</v>
      </c>
      <c r="K25" s="19">
        <v>44651</v>
      </c>
      <c r="L25" s="18" t="s">
        <v>183</v>
      </c>
      <c r="M25" s="18" t="s">
        <v>65</v>
      </c>
      <c r="N25" s="18" t="s">
        <v>66</v>
      </c>
      <c r="O25" s="18" t="s">
        <v>177</v>
      </c>
      <c r="P25" s="18" t="s">
        <v>178</v>
      </c>
      <c r="Q25" s="18" t="s">
        <v>68</v>
      </c>
      <c r="R25" s="20">
        <f t="shared" si="0"/>
        <v>1</v>
      </c>
      <c r="S25" s="20">
        <v>1</v>
      </c>
      <c r="T25" s="20">
        <v>0</v>
      </c>
      <c r="U25" s="20">
        <v>0</v>
      </c>
      <c r="V25" s="20">
        <v>0</v>
      </c>
      <c r="W25" s="20">
        <v>1</v>
      </c>
      <c r="X25" s="20" t="s">
        <v>184</v>
      </c>
      <c r="Y25" s="20"/>
      <c r="Z25" s="20"/>
      <c r="AA25" s="20"/>
      <c r="AB25" s="20"/>
      <c r="AC25" s="20"/>
      <c r="AD25" s="20"/>
      <c r="AE25" s="20">
        <f t="shared" si="1"/>
        <v>1</v>
      </c>
      <c r="AF25" s="21">
        <v>44670</v>
      </c>
      <c r="AG25" s="21"/>
      <c r="AH25" s="21"/>
      <c r="AI25" s="21"/>
      <c r="AJ25" s="22">
        <f t="shared" si="2"/>
        <v>1</v>
      </c>
      <c r="AK25" s="22">
        <f t="shared" si="3"/>
        <v>1</v>
      </c>
      <c r="AL25" s="22" t="str">
        <f t="shared" si="4"/>
        <v/>
      </c>
      <c r="AM25" s="22" t="str">
        <f t="shared" si="5"/>
        <v/>
      </c>
      <c r="AN25" s="22" t="str">
        <f t="shared" si="6"/>
        <v/>
      </c>
      <c r="AO25" s="23" t="s">
        <v>70</v>
      </c>
      <c r="AP25" s="23"/>
      <c r="AQ25" s="23"/>
      <c r="AR25" s="23"/>
      <c r="AS25" s="23" t="s">
        <v>185</v>
      </c>
      <c r="AT25" s="23"/>
      <c r="AU25" s="23"/>
      <c r="AV25" s="23"/>
      <c r="AW25" s="23" t="s">
        <v>70</v>
      </c>
      <c r="AX25" s="23"/>
      <c r="AY25" s="23"/>
      <c r="AZ25" s="23"/>
      <c r="BA25" s="23" t="s">
        <v>186</v>
      </c>
      <c r="BB25" s="23"/>
      <c r="BC25" s="24"/>
      <c r="BD25" s="24"/>
      <c r="BE25" s="18" t="s">
        <v>153</v>
      </c>
    </row>
    <row r="26" spans="1:57" ht="15" customHeight="1" x14ac:dyDescent="0.25">
      <c r="A26" s="17">
        <v>25</v>
      </c>
      <c r="B26" s="18" t="s">
        <v>57</v>
      </c>
      <c r="C26" s="18" t="s">
        <v>163</v>
      </c>
      <c r="D26" s="18" t="s">
        <v>173</v>
      </c>
      <c r="E26" s="18" t="s">
        <v>60</v>
      </c>
      <c r="F26" s="18" t="s">
        <v>61</v>
      </c>
      <c r="G26" s="18" t="s">
        <v>57</v>
      </c>
      <c r="H26" s="18" t="s">
        <v>174</v>
      </c>
      <c r="I26" s="18" t="s">
        <v>187</v>
      </c>
      <c r="J26" s="19">
        <v>44621</v>
      </c>
      <c r="K26" s="19">
        <v>44711</v>
      </c>
      <c r="L26" s="18" t="s">
        <v>188</v>
      </c>
      <c r="M26" s="18" t="s">
        <v>65</v>
      </c>
      <c r="N26" s="18" t="s">
        <v>66</v>
      </c>
      <c r="O26" s="18" t="s">
        <v>177</v>
      </c>
      <c r="P26" s="18" t="s">
        <v>178</v>
      </c>
      <c r="Q26" s="18" t="s">
        <v>68</v>
      </c>
      <c r="R26" s="20">
        <f t="shared" si="0"/>
        <v>2</v>
      </c>
      <c r="S26" s="20">
        <v>1</v>
      </c>
      <c r="T26" s="20">
        <v>1</v>
      </c>
      <c r="U26" s="20">
        <v>0</v>
      </c>
      <c r="V26" s="20">
        <v>0</v>
      </c>
      <c r="W26" s="20">
        <v>1</v>
      </c>
      <c r="X26" s="20" t="s">
        <v>189</v>
      </c>
      <c r="Y26" s="20"/>
      <c r="Z26" s="20"/>
      <c r="AA26" s="20"/>
      <c r="AB26" s="20"/>
      <c r="AC26" s="20"/>
      <c r="AD26" s="20"/>
      <c r="AE26" s="20">
        <f t="shared" si="1"/>
        <v>1</v>
      </c>
      <c r="AF26" s="21">
        <v>44670</v>
      </c>
      <c r="AG26" s="21"/>
      <c r="AH26" s="21"/>
      <c r="AI26" s="21"/>
      <c r="AJ26" s="22">
        <f t="shared" si="2"/>
        <v>0.5</v>
      </c>
      <c r="AK26" s="22">
        <f t="shared" si="3"/>
        <v>1</v>
      </c>
      <c r="AL26" s="22">
        <f t="shared" si="4"/>
        <v>0</v>
      </c>
      <c r="AM26" s="22" t="str">
        <f t="shared" si="5"/>
        <v/>
      </c>
      <c r="AN26" s="22" t="str">
        <f t="shared" si="6"/>
        <v/>
      </c>
      <c r="AO26" s="23" t="s">
        <v>70</v>
      </c>
      <c r="AP26" s="23"/>
      <c r="AQ26" s="23"/>
      <c r="AR26" s="23"/>
      <c r="AS26" s="23" t="s">
        <v>190</v>
      </c>
      <c r="AT26" s="23"/>
      <c r="AU26" s="23"/>
      <c r="AV26" s="23"/>
      <c r="AW26" s="23" t="s">
        <v>70</v>
      </c>
      <c r="AX26" s="23"/>
      <c r="AY26" s="23"/>
      <c r="AZ26" s="23"/>
      <c r="BA26" s="23" t="s">
        <v>191</v>
      </c>
      <c r="BB26" s="23"/>
      <c r="BC26" s="24"/>
      <c r="BD26" s="24"/>
      <c r="BE26" s="18" t="s">
        <v>153</v>
      </c>
    </row>
    <row r="27" spans="1:57" ht="15" customHeight="1" x14ac:dyDescent="0.25">
      <c r="A27" s="17">
        <v>26</v>
      </c>
      <c r="B27" s="18" t="s">
        <v>57</v>
      </c>
      <c r="C27" s="18" t="s">
        <v>163</v>
      </c>
      <c r="D27" s="18" t="s">
        <v>192</v>
      </c>
      <c r="E27" s="18" t="s">
        <v>60</v>
      </c>
      <c r="F27" s="18" t="s">
        <v>61</v>
      </c>
      <c r="G27" s="18" t="s">
        <v>57</v>
      </c>
      <c r="H27" s="18" t="s">
        <v>193</v>
      </c>
      <c r="I27" s="18" t="s">
        <v>194</v>
      </c>
      <c r="J27" s="19">
        <v>44562</v>
      </c>
      <c r="K27" s="19">
        <v>44773</v>
      </c>
      <c r="L27" s="18" t="s">
        <v>195</v>
      </c>
      <c r="M27" s="18" t="s">
        <v>65</v>
      </c>
      <c r="N27" s="18" t="s">
        <v>66</v>
      </c>
      <c r="O27" s="18" t="s">
        <v>196</v>
      </c>
      <c r="P27" s="18" t="s">
        <v>178</v>
      </c>
      <c r="Q27" s="18" t="s">
        <v>68</v>
      </c>
      <c r="R27" s="20">
        <f t="shared" si="0"/>
        <v>2</v>
      </c>
      <c r="S27" s="20">
        <v>1</v>
      </c>
      <c r="T27" s="20">
        <v>0</v>
      </c>
      <c r="U27" s="20">
        <v>1</v>
      </c>
      <c r="V27" s="20">
        <v>0</v>
      </c>
      <c r="W27" s="20">
        <v>1</v>
      </c>
      <c r="X27" s="20" t="s">
        <v>197</v>
      </c>
      <c r="Y27" s="20"/>
      <c r="Z27" s="20"/>
      <c r="AA27" s="20"/>
      <c r="AB27" s="20"/>
      <c r="AC27" s="20"/>
      <c r="AD27" s="20"/>
      <c r="AE27" s="20">
        <f t="shared" si="1"/>
        <v>1</v>
      </c>
      <c r="AF27" s="21">
        <v>44670</v>
      </c>
      <c r="AG27" s="21"/>
      <c r="AH27" s="21"/>
      <c r="AI27" s="21"/>
      <c r="AJ27" s="22">
        <f t="shared" si="2"/>
        <v>0.5</v>
      </c>
      <c r="AK27" s="22">
        <f t="shared" si="3"/>
        <v>1</v>
      </c>
      <c r="AL27" s="22" t="str">
        <f t="shared" si="4"/>
        <v/>
      </c>
      <c r="AM27" s="22">
        <f t="shared" si="5"/>
        <v>0</v>
      </c>
      <c r="AN27" s="22" t="str">
        <f t="shared" si="6"/>
        <v/>
      </c>
      <c r="AO27" s="23" t="s">
        <v>70</v>
      </c>
      <c r="AP27" s="23"/>
      <c r="AQ27" s="23"/>
      <c r="AR27" s="23"/>
      <c r="AS27" s="23" t="s">
        <v>198</v>
      </c>
      <c r="AT27" s="23"/>
      <c r="AU27" s="23"/>
      <c r="AV27" s="23"/>
      <c r="AW27" s="23" t="s">
        <v>70</v>
      </c>
      <c r="AX27" s="23"/>
      <c r="AY27" s="23"/>
      <c r="AZ27" s="23"/>
      <c r="BA27" s="23" t="s">
        <v>199</v>
      </c>
      <c r="BB27" s="23"/>
      <c r="BC27" s="24"/>
      <c r="BD27" s="24"/>
      <c r="BE27" s="18" t="s">
        <v>153</v>
      </c>
    </row>
    <row r="28" spans="1:57" ht="15" customHeight="1" x14ac:dyDescent="0.25">
      <c r="A28" s="17">
        <v>27</v>
      </c>
      <c r="B28" s="18" t="s">
        <v>57</v>
      </c>
      <c r="C28" s="18" t="s">
        <v>163</v>
      </c>
      <c r="D28" s="18" t="s">
        <v>192</v>
      </c>
      <c r="E28" s="18" t="s">
        <v>60</v>
      </c>
      <c r="F28" s="18" t="s">
        <v>61</v>
      </c>
      <c r="G28" s="18" t="s">
        <v>57</v>
      </c>
      <c r="H28" s="18" t="s">
        <v>193</v>
      </c>
      <c r="I28" s="18" t="s">
        <v>200</v>
      </c>
      <c r="J28" s="19">
        <v>44562</v>
      </c>
      <c r="K28" s="19">
        <v>44926</v>
      </c>
      <c r="L28" s="18" t="s">
        <v>201</v>
      </c>
      <c r="M28" s="18" t="s">
        <v>65</v>
      </c>
      <c r="N28" s="18" t="s">
        <v>66</v>
      </c>
      <c r="O28" s="18" t="s">
        <v>196</v>
      </c>
      <c r="P28" s="18" t="s">
        <v>178</v>
      </c>
      <c r="Q28" s="18" t="s">
        <v>68</v>
      </c>
      <c r="R28" s="20">
        <f t="shared" si="0"/>
        <v>12</v>
      </c>
      <c r="S28" s="20">
        <v>3</v>
      </c>
      <c r="T28" s="20">
        <v>3</v>
      </c>
      <c r="U28" s="20">
        <v>3</v>
      </c>
      <c r="V28" s="20">
        <v>3</v>
      </c>
      <c r="W28" s="20">
        <v>3</v>
      </c>
      <c r="X28" s="20" t="s">
        <v>202</v>
      </c>
      <c r="Y28" s="20"/>
      <c r="Z28" s="20"/>
      <c r="AA28" s="20"/>
      <c r="AB28" s="20"/>
      <c r="AC28" s="20"/>
      <c r="AD28" s="20"/>
      <c r="AE28" s="20">
        <f t="shared" si="1"/>
        <v>3</v>
      </c>
      <c r="AF28" s="21">
        <v>44670</v>
      </c>
      <c r="AG28" s="21"/>
      <c r="AH28" s="21"/>
      <c r="AI28" s="21"/>
      <c r="AJ28" s="22">
        <f t="shared" si="2"/>
        <v>0.25</v>
      </c>
      <c r="AK28" s="22">
        <f t="shared" si="3"/>
        <v>1</v>
      </c>
      <c r="AL28" s="22">
        <f t="shared" si="4"/>
        <v>0</v>
      </c>
      <c r="AM28" s="22">
        <f t="shared" si="5"/>
        <v>0</v>
      </c>
      <c r="AN28" s="22">
        <f t="shared" si="6"/>
        <v>0</v>
      </c>
      <c r="AO28" s="23" t="s">
        <v>70</v>
      </c>
      <c r="AP28" s="23"/>
      <c r="AQ28" s="23"/>
      <c r="AR28" s="23"/>
      <c r="AS28" s="23" t="s">
        <v>203</v>
      </c>
      <c r="AT28" s="23"/>
      <c r="AU28" s="23"/>
      <c r="AV28" s="23"/>
      <c r="AW28" s="23" t="s">
        <v>70</v>
      </c>
      <c r="AX28" s="23"/>
      <c r="AY28" s="23"/>
      <c r="AZ28" s="23"/>
      <c r="BA28" s="23" t="s">
        <v>204</v>
      </c>
      <c r="BB28" s="23"/>
      <c r="BC28" s="24"/>
      <c r="BD28" s="24"/>
      <c r="BE28" s="18" t="s">
        <v>153</v>
      </c>
    </row>
    <row r="29" spans="1:57" ht="15" customHeight="1" x14ac:dyDescent="0.25">
      <c r="A29" s="17">
        <v>28</v>
      </c>
      <c r="B29" s="18" t="s">
        <v>57</v>
      </c>
      <c r="C29" s="18" t="s">
        <v>163</v>
      </c>
      <c r="D29" s="18" t="s">
        <v>192</v>
      </c>
      <c r="E29" s="18" t="s">
        <v>60</v>
      </c>
      <c r="F29" s="18" t="s">
        <v>61</v>
      </c>
      <c r="G29" s="18" t="s">
        <v>57</v>
      </c>
      <c r="H29" s="18" t="s">
        <v>193</v>
      </c>
      <c r="I29" s="18" t="s">
        <v>205</v>
      </c>
      <c r="J29" s="19">
        <v>44562</v>
      </c>
      <c r="K29" s="19">
        <v>44804</v>
      </c>
      <c r="L29" s="18" t="s">
        <v>206</v>
      </c>
      <c r="M29" s="18" t="s">
        <v>65</v>
      </c>
      <c r="N29" s="18" t="s">
        <v>66</v>
      </c>
      <c r="O29" s="18" t="s">
        <v>196</v>
      </c>
      <c r="P29" s="18" t="s">
        <v>178</v>
      </c>
      <c r="Q29" s="18" t="s">
        <v>68</v>
      </c>
      <c r="R29" s="20">
        <f t="shared" si="0"/>
        <v>2</v>
      </c>
      <c r="S29" s="20">
        <v>1</v>
      </c>
      <c r="T29" s="20">
        <v>0</v>
      </c>
      <c r="U29" s="20">
        <v>1</v>
      </c>
      <c r="V29" s="20">
        <v>0</v>
      </c>
      <c r="W29" s="20">
        <v>1</v>
      </c>
      <c r="X29" s="20" t="s">
        <v>207</v>
      </c>
      <c r="Y29" s="20"/>
      <c r="Z29" s="20"/>
      <c r="AA29" s="20"/>
      <c r="AB29" s="20"/>
      <c r="AC29" s="20"/>
      <c r="AD29" s="20"/>
      <c r="AE29" s="20">
        <f t="shared" si="1"/>
        <v>1</v>
      </c>
      <c r="AF29" s="21">
        <v>44670</v>
      </c>
      <c r="AG29" s="21"/>
      <c r="AH29" s="21"/>
      <c r="AI29" s="21"/>
      <c r="AJ29" s="22">
        <f t="shared" si="2"/>
        <v>0.5</v>
      </c>
      <c r="AK29" s="22">
        <f t="shared" si="3"/>
        <v>1</v>
      </c>
      <c r="AL29" s="22" t="str">
        <f t="shared" si="4"/>
        <v/>
      </c>
      <c r="AM29" s="22">
        <f t="shared" si="5"/>
        <v>0</v>
      </c>
      <c r="AN29" s="22" t="str">
        <f t="shared" si="6"/>
        <v/>
      </c>
      <c r="AO29" s="23" t="s">
        <v>70</v>
      </c>
      <c r="AP29" s="23"/>
      <c r="AQ29" s="23"/>
      <c r="AR29" s="23"/>
      <c r="AS29" s="23" t="s">
        <v>208</v>
      </c>
      <c r="AT29" s="23"/>
      <c r="AU29" s="23"/>
      <c r="AV29" s="23"/>
      <c r="AW29" s="23" t="s">
        <v>70</v>
      </c>
      <c r="AX29" s="23"/>
      <c r="AY29" s="23"/>
      <c r="AZ29" s="23"/>
      <c r="BA29" s="23" t="s">
        <v>209</v>
      </c>
      <c r="BB29" s="23"/>
      <c r="BC29" s="24"/>
      <c r="BD29" s="24"/>
      <c r="BE29" s="18" t="s">
        <v>153</v>
      </c>
    </row>
    <row r="30" spans="1:57" ht="15" customHeight="1" x14ac:dyDescent="0.25">
      <c r="A30" s="17">
        <v>29</v>
      </c>
      <c r="B30" s="18" t="s">
        <v>57</v>
      </c>
      <c r="C30" s="18" t="s">
        <v>163</v>
      </c>
      <c r="D30" s="18" t="s">
        <v>192</v>
      </c>
      <c r="E30" s="18" t="s">
        <v>60</v>
      </c>
      <c r="F30" s="18" t="s">
        <v>61</v>
      </c>
      <c r="G30" s="18" t="s">
        <v>57</v>
      </c>
      <c r="H30" s="18" t="s">
        <v>193</v>
      </c>
      <c r="I30" s="18" t="s">
        <v>210</v>
      </c>
      <c r="J30" s="19">
        <v>44562</v>
      </c>
      <c r="K30" s="19">
        <v>44926</v>
      </c>
      <c r="L30" s="18" t="s">
        <v>211</v>
      </c>
      <c r="M30" s="18" t="s">
        <v>65</v>
      </c>
      <c r="N30" s="18" t="s">
        <v>66</v>
      </c>
      <c r="O30" s="18" t="s">
        <v>196</v>
      </c>
      <c r="P30" s="18" t="s">
        <v>178</v>
      </c>
      <c r="Q30" s="18" t="s">
        <v>68</v>
      </c>
      <c r="R30" s="20">
        <f t="shared" si="0"/>
        <v>4</v>
      </c>
      <c r="S30" s="20">
        <v>1</v>
      </c>
      <c r="T30" s="20">
        <v>1</v>
      </c>
      <c r="U30" s="20">
        <v>1</v>
      </c>
      <c r="V30" s="20">
        <v>1</v>
      </c>
      <c r="W30" s="20">
        <v>1</v>
      </c>
      <c r="X30" s="20" t="s">
        <v>212</v>
      </c>
      <c r="Y30" s="20"/>
      <c r="Z30" s="20"/>
      <c r="AA30" s="20"/>
      <c r="AB30" s="20"/>
      <c r="AC30" s="20"/>
      <c r="AD30" s="20"/>
      <c r="AE30" s="20">
        <f t="shared" si="1"/>
        <v>1</v>
      </c>
      <c r="AF30" s="21">
        <v>44670</v>
      </c>
      <c r="AG30" s="21"/>
      <c r="AH30" s="21"/>
      <c r="AI30" s="21"/>
      <c r="AJ30" s="22">
        <f t="shared" si="2"/>
        <v>0.25</v>
      </c>
      <c r="AK30" s="22">
        <f t="shared" si="3"/>
        <v>1</v>
      </c>
      <c r="AL30" s="22">
        <f t="shared" si="4"/>
        <v>0</v>
      </c>
      <c r="AM30" s="22">
        <f t="shared" si="5"/>
        <v>0</v>
      </c>
      <c r="AN30" s="22">
        <f t="shared" si="6"/>
        <v>0</v>
      </c>
      <c r="AO30" s="23" t="s">
        <v>70</v>
      </c>
      <c r="AP30" s="23"/>
      <c r="AQ30" s="23"/>
      <c r="AR30" s="23"/>
      <c r="AS30" s="23" t="s">
        <v>213</v>
      </c>
      <c r="AT30" s="23"/>
      <c r="AU30" s="23"/>
      <c r="AV30" s="23"/>
      <c r="AW30" s="23" t="s">
        <v>70</v>
      </c>
      <c r="AX30" s="23"/>
      <c r="AY30" s="23"/>
      <c r="AZ30" s="23"/>
      <c r="BA30" s="23" t="s">
        <v>214</v>
      </c>
      <c r="BB30" s="23"/>
      <c r="BC30" s="23"/>
      <c r="BD30" s="24"/>
      <c r="BE30" s="18" t="s">
        <v>153</v>
      </c>
    </row>
    <row r="31" spans="1:57" ht="15" customHeight="1" x14ac:dyDescent="0.25">
      <c r="A31" s="17">
        <v>30</v>
      </c>
      <c r="B31" s="18" t="s">
        <v>57</v>
      </c>
      <c r="C31" s="18" t="s">
        <v>163</v>
      </c>
      <c r="D31" s="18" t="s">
        <v>215</v>
      </c>
      <c r="E31" s="18" t="s">
        <v>60</v>
      </c>
      <c r="F31" s="18" t="s">
        <v>61</v>
      </c>
      <c r="G31" s="18" t="s">
        <v>57</v>
      </c>
      <c r="H31" s="18" t="s">
        <v>193</v>
      </c>
      <c r="I31" s="18" t="s">
        <v>216</v>
      </c>
      <c r="J31" s="19">
        <v>44562</v>
      </c>
      <c r="K31" s="19">
        <v>44926</v>
      </c>
      <c r="L31" s="18" t="s">
        <v>217</v>
      </c>
      <c r="M31" s="18" t="s">
        <v>65</v>
      </c>
      <c r="N31" s="18" t="s">
        <v>66</v>
      </c>
      <c r="O31" s="18" t="s">
        <v>218</v>
      </c>
      <c r="P31" s="18" t="s">
        <v>178</v>
      </c>
      <c r="Q31" s="18" t="s">
        <v>68</v>
      </c>
      <c r="R31" s="20">
        <f t="shared" si="0"/>
        <v>12</v>
      </c>
      <c r="S31" s="20">
        <v>3</v>
      </c>
      <c r="T31" s="20">
        <v>3</v>
      </c>
      <c r="U31" s="20">
        <v>3</v>
      </c>
      <c r="V31" s="20">
        <v>3</v>
      </c>
      <c r="W31" s="20">
        <v>3</v>
      </c>
      <c r="X31" s="20" t="s">
        <v>219</v>
      </c>
      <c r="Y31" s="20"/>
      <c r="Z31" s="20"/>
      <c r="AA31" s="20"/>
      <c r="AB31" s="20"/>
      <c r="AC31" s="20"/>
      <c r="AD31" s="20"/>
      <c r="AE31" s="20">
        <f t="shared" si="1"/>
        <v>3</v>
      </c>
      <c r="AF31" s="21">
        <v>44670</v>
      </c>
      <c r="AG31" s="21"/>
      <c r="AH31" s="21"/>
      <c r="AI31" s="21"/>
      <c r="AJ31" s="22">
        <f t="shared" si="2"/>
        <v>0.25</v>
      </c>
      <c r="AK31" s="22">
        <f t="shared" si="3"/>
        <v>1</v>
      </c>
      <c r="AL31" s="22">
        <f t="shared" si="4"/>
        <v>0</v>
      </c>
      <c r="AM31" s="22">
        <f t="shared" si="5"/>
        <v>0</v>
      </c>
      <c r="AN31" s="22">
        <f t="shared" si="6"/>
        <v>0</v>
      </c>
      <c r="AO31" s="23" t="s">
        <v>70</v>
      </c>
      <c r="AP31" s="23"/>
      <c r="AQ31" s="23"/>
      <c r="AR31" s="23"/>
      <c r="AS31" s="23" t="s">
        <v>220</v>
      </c>
      <c r="AT31" s="23"/>
      <c r="AU31" s="23"/>
      <c r="AV31" s="23"/>
      <c r="AW31" s="23" t="s">
        <v>70</v>
      </c>
      <c r="AX31" s="23"/>
      <c r="AY31" s="23"/>
      <c r="AZ31" s="23"/>
      <c r="BA31" s="23" t="s">
        <v>221</v>
      </c>
      <c r="BB31" s="23"/>
      <c r="BC31" s="23"/>
      <c r="BD31" s="24"/>
      <c r="BE31" s="18" t="s">
        <v>153</v>
      </c>
    </row>
    <row r="32" spans="1:57" ht="15" customHeight="1" x14ac:dyDescent="0.25">
      <c r="A32" s="17">
        <v>31</v>
      </c>
      <c r="B32" s="18" t="s">
        <v>57</v>
      </c>
      <c r="C32" s="18" t="s">
        <v>163</v>
      </c>
      <c r="D32" s="18" t="s">
        <v>215</v>
      </c>
      <c r="E32" s="18" t="s">
        <v>60</v>
      </c>
      <c r="F32" s="18" t="s">
        <v>61</v>
      </c>
      <c r="G32" s="18" t="s">
        <v>57</v>
      </c>
      <c r="H32" s="18" t="s">
        <v>193</v>
      </c>
      <c r="I32" s="18" t="s">
        <v>222</v>
      </c>
      <c r="J32" s="19">
        <v>44562</v>
      </c>
      <c r="K32" s="19">
        <v>44926</v>
      </c>
      <c r="L32" s="18" t="s">
        <v>223</v>
      </c>
      <c r="M32" s="18" t="s">
        <v>65</v>
      </c>
      <c r="N32" s="18" t="s">
        <v>66</v>
      </c>
      <c r="O32" s="18" t="s">
        <v>218</v>
      </c>
      <c r="P32" s="18" t="s">
        <v>178</v>
      </c>
      <c r="Q32" s="18" t="s">
        <v>68</v>
      </c>
      <c r="R32" s="20">
        <f t="shared" si="0"/>
        <v>8</v>
      </c>
      <c r="S32" s="20">
        <v>2</v>
      </c>
      <c r="T32" s="20">
        <v>2</v>
      </c>
      <c r="U32" s="20">
        <v>2</v>
      </c>
      <c r="V32" s="20">
        <v>2</v>
      </c>
      <c r="W32" s="20">
        <v>2</v>
      </c>
      <c r="X32" s="20" t="s">
        <v>224</v>
      </c>
      <c r="Y32" s="20"/>
      <c r="Z32" s="20"/>
      <c r="AA32" s="20"/>
      <c r="AB32" s="20"/>
      <c r="AC32" s="20"/>
      <c r="AD32" s="20"/>
      <c r="AE32" s="20">
        <f t="shared" si="1"/>
        <v>2</v>
      </c>
      <c r="AF32" s="21">
        <v>44670</v>
      </c>
      <c r="AG32" s="21"/>
      <c r="AH32" s="21"/>
      <c r="AI32" s="21"/>
      <c r="AJ32" s="22">
        <f t="shared" si="2"/>
        <v>0.25</v>
      </c>
      <c r="AK32" s="22">
        <f t="shared" si="3"/>
        <v>1</v>
      </c>
      <c r="AL32" s="22">
        <f t="shared" si="4"/>
        <v>0</v>
      </c>
      <c r="AM32" s="22">
        <f t="shared" si="5"/>
        <v>0</v>
      </c>
      <c r="AN32" s="22">
        <f t="shared" si="6"/>
        <v>0</v>
      </c>
      <c r="AO32" s="23" t="s">
        <v>70</v>
      </c>
      <c r="AP32" s="23"/>
      <c r="AQ32" s="23"/>
      <c r="AR32" s="23"/>
      <c r="AS32" s="23" t="s">
        <v>225</v>
      </c>
      <c r="AT32" s="23"/>
      <c r="AU32" s="23"/>
      <c r="AV32" s="23"/>
      <c r="AW32" s="23" t="s">
        <v>70</v>
      </c>
      <c r="AX32" s="23"/>
      <c r="AY32" s="23"/>
      <c r="AZ32" s="23"/>
      <c r="BA32" s="23" t="s">
        <v>226</v>
      </c>
      <c r="BB32" s="23"/>
      <c r="BC32" s="23"/>
      <c r="BD32" s="24"/>
      <c r="BE32" s="18" t="s">
        <v>153</v>
      </c>
    </row>
    <row r="33" spans="1:57" ht="15" customHeight="1" x14ac:dyDescent="0.25">
      <c r="A33" s="17">
        <v>32</v>
      </c>
      <c r="B33" s="18" t="s">
        <v>57</v>
      </c>
      <c r="C33" s="18" t="s">
        <v>227</v>
      </c>
      <c r="D33" s="18" t="s">
        <v>228</v>
      </c>
      <c r="E33" s="18" t="s">
        <v>60</v>
      </c>
      <c r="F33" s="18" t="s">
        <v>61</v>
      </c>
      <c r="G33" s="18" t="s">
        <v>57</v>
      </c>
      <c r="H33" s="18" t="s">
        <v>229</v>
      </c>
      <c r="I33" s="18" t="s">
        <v>230</v>
      </c>
      <c r="J33" s="19">
        <v>44562</v>
      </c>
      <c r="K33" s="19">
        <v>44742</v>
      </c>
      <c r="L33" s="18" t="s">
        <v>231</v>
      </c>
      <c r="M33" s="18" t="s">
        <v>65</v>
      </c>
      <c r="N33" s="18" t="s">
        <v>66</v>
      </c>
      <c r="O33" s="18" t="s">
        <v>232</v>
      </c>
      <c r="P33" s="18" t="s">
        <v>3</v>
      </c>
      <c r="Q33" s="18" t="s">
        <v>68</v>
      </c>
      <c r="R33" s="20">
        <f t="shared" si="0"/>
        <v>2</v>
      </c>
      <c r="S33" s="20">
        <v>1</v>
      </c>
      <c r="T33" s="20">
        <v>1</v>
      </c>
      <c r="U33" s="20">
        <v>0</v>
      </c>
      <c r="V33" s="20">
        <v>0</v>
      </c>
      <c r="W33" s="20">
        <v>1</v>
      </c>
      <c r="X33" s="20" t="s">
        <v>233</v>
      </c>
      <c r="Y33" s="20"/>
      <c r="Z33" s="20"/>
      <c r="AA33" s="20"/>
      <c r="AB33" s="20"/>
      <c r="AC33" s="20"/>
      <c r="AD33" s="20"/>
      <c r="AE33" s="20">
        <f t="shared" si="1"/>
        <v>1</v>
      </c>
      <c r="AF33" s="21">
        <v>44670</v>
      </c>
      <c r="AG33" s="21"/>
      <c r="AH33" s="21"/>
      <c r="AI33" s="21"/>
      <c r="AJ33" s="22">
        <f t="shared" si="2"/>
        <v>0.5</v>
      </c>
      <c r="AK33" s="22">
        <f t="shared" si="3"/>
        <v>1</v>
      </c>
      <c r="AL33" s="22">
        <f t="shared" si="4"/>
        <v>0</v>
      </c>
      <c r="AM33" s="22" t="str">
        <f t="shared" si="5"/>
        <v/>
      </c>
      <c r="AN33" s="22" t="str">
        <f t="shared" si="6"/>
        <v/>
      </c>
      <c r="AO33" s="23" t="s">
        <v>70</v>
      </c>
      <c r="AP33" s="23"/>
      <c r="AQ33" s="23"/>
      <c r="AR33" s="23"/>
      <c r="AS33" s="23" t="s">
        <v>234</v>
      </c>
      <c r="AT33" s="23"/>
      <c r="AU33" s="23"/>
      <c r="AV33" s="23"/>
      <c r="AW33" s="23" t="s">
        <v>70</v>
      </c>
      <c r="AX33" s="23"/>
      <c r="AY33" s="23"/>
      <c r="AZ33" s="23"/>
      <c r="BA33" s="23" t="s">
        <v>235</v>
      </c>
      <c r="BB33" s="23"/>
      <c r="BC33" s="23"/>
      <c r="BD33" s="24"/>
      <c r="BE33" s="18" t="s">
        <v>236</v>
      </c>
    </row>
    <row r="34" spans="1:57" ht="15" customHeight="1" x14ac:dyDescent="0.25">
      <c r="A34" s="17">
        <v>33</v>
      </c>
      <c r="B34" s="18" t="s">
        <v>57</v>
      </c>
      <c r="C34" s="18" t="s">
        <v>227</v>
      </c>
      <c r="D34" s="18" t="s">
        <v>228</v>
      </c>
      <c r="E34" s="18" t="s">
        <v>237</v>
      </c>
      <c r="F34" s="18" t="s">
        <v>238</v>
      </c>
      <c r="G34" s="18" t="s">
        <v>57</v>
      </c>
      <c r="H34" s="18" t="s">
        <v>229</v>
      </c>
      <c r="I34" s="27" t="s">
        <v>239</v>
      </c>
      <c r="J34" s="28">
        <v>44652</v>
      </c>
      <c r="K34" s="28">
        <v>44834</v>
      </c>
      <c r="L34" s="18" t="s">
        <v>240</v>
      </c>
      <c r="M34" s="18" t="s">
        <v>65</v>
      </c>
      <c r="N34" s="18" t="s">
        <v>66</v>
      </c>
      <c r="O34" s="18" t="s">
        <v>232</v>
      </c>
      <c r="P34" s="18" t="s">
        <v>3</v>
      </c>
      <c r="Q34" s="18" t="s">
        <v>68</v>
      </c>
      <c r="R34" s="20">
        <f t="shared" si="0"/>
        <v>1</v>
      </c>
      <c r="S34" s="20">
        <v>0</v>
      </c>
      <c r="T34" s="20">
        <v>1</v>
      </c>
      <c r="U34" s="20">
        <v>0</v>
      </c>
      <c r="V34" s="20">
        <v>0</v>
      </c>
      <c r="W34" s="20">
        <v>0</v>
      </c>
      <c r="X34" s="20" t="s">
        <v>241</v>
      </c>
      <c r="Y34" s="20"/>
      <c r="Z34" s="20"/>
      <c r="AA34" s="20"/>
      <c r="AB34" s="20"/>
      <c r="AC34" s="20"/>
      <c r="AD34" s="20"/>
      <c r="AE34" s="20">
        <f t="shared" si="1"/>
        <v>0</v>
      </c>
      <c r="AF34" s="21">
        <v>44670</v>
      </c>
      <c r="AG34" s="21"/>
      <c r="AH34" s="21"/>
      <c r="AI34" s="21"/>
      <c r="AJ34" s="22">
        <f t="shared" si="2"/>
        <v>0</v>
      </c>
      <c r="AK34" s="22" t="str">
        <f t="shared" si="3"/>
        <v/>
      </c>
      <c r="AL34" s="22">
        <f t="shared" si="4"/>
        <v>0</v>
      </c>
      <c r="AM34" s="22" t="str">
        <f t="shared" si="5"/>
        <v/>
      </c>
      <c r="AN34" s="22" t="str">
        <f t="shared" si="6"/>
        <v/>
      </c>
      <c r="AO34" s="23" t="s">
        <v>77</v>
      </c>
      <c r="AP34" s="23"/>
      <c r="AQ34" s="23"/>
      <c r="AR34" s="23"/>
      <c r="AS34" s="23" t="s">
        <v>241</v>
      </c>
      <c r="AT34" s="23"/>
      <c r="AU34" s="23"/>
      <c r="AV34" s="23"/>
      <c r="AW34" s="23" t="s">
        <v>77</v>
      </c>
      <c r="AX34" s="23"/>
      <c r="AY34" s="23"/>
      <c r="AZ34" s="23"/>
      <c r="BA34" s="23" t="s">
        <v>242</v>
      </c>
      <c r="BB34" s="23"/>
      <c r="BC34" s="23"/>
      <c r="BD34" s="24"/>
      <c r="BE34" s="18" t="s">
        <v>236</v>
      </c>
    </row>
    <row r="35" spans="1:57" ht="15" customHeight="1" x14ac:dyDescent="0.25">
      <c r="A35" s="17">
        <v>34</v>
      </c>
      <c r="B35" s="18" t="s">
        <v>57</v>
      </c>
      <c r="C35" s="18" t="s">
        <v>227</v>
      </c>
      <c r="D35" s="18" t="s">
        <v>228</v>
      </c>
      <c r="E35" s="18" t="s">
        <v>60</v>
      </c>
      <c r="F35" s="18" t="s">
        <v>61</v>
      </c>
      <c r="G35" s="18" t="s">
        <v>57</v>
      </c>
      <c r="H35" s="18" t="s">
        <v>229</v>
      </c>
      <c r="I35" s="29" t="s">
        <v>243</v>
      </c>
      <c r="J35" s="19">
        <v>44562</v>
      </c>
      <c r="K35" s="28">
        <v>44592</v>
      </c>
      <c r="L35" s="18" t="s">
        <v>244</v>
      </c>
      <c r="M35" s="18" t="s">
        <v>65</v>
      </c>
      <c r="N35" s="18" t="s">
        <v>66</v>
      </c>
      <c r="O35" s="18" t="s">
        <v>232</v>
      </c>
      <c r="P35" s="18" t="s">
        <v>3</v>
      </c>
      <c r="Q35" s="18" t="s">
        <v>68</v>
      </c>
      <c r="R35" s="20">
        <f t="shared" si="0"/>
        <v>1</v>
      </c>
      <c r="S35" s="20">
        <v>1</v>
      </c>
      <c r="T35" s="20">
        <v>0</v>
      </c>
      <c r="U35" s="20">
        <v>0</v>
      </c>
      <c r="V35" s="20">
        <v>0</v>
      </c>
      <c r="W35" s="20">
        <v>1</v>
      </c>
      <c r="X35" s="20" t="s">
        <v>245</v>
      </c>
      <c r="Y35" s="20"/>
      <c r="Z35" s="20"/>
      <c r="AA35" s="20"/>
      <c r="AB35" s="20"/>
      <c r="AC35" s="20"/>
      <c r="AD35" s="20"/>
      <c r="AE35" s="20">
        <f t="shared" si="1"/>
        <v>1</v>
      </c>
      <c r="AF35" s="21">
        <v>44670</v>
      </c>
      <c r="AG35" s="21"/>
      <c r="AH35" s="21"/>
      <c r="AI35" s="21"/>
      <c r="AJ35" s="22">
        <f t="shared" si="2"/>
        <v>1</v>
      </c>
      <c r="AK35" s="22">
        <f t="shared" si="3"/>
        <v>1</v>
      </c>
      <c r="AL35" s="22" t="str">
        <f t="shared" si="4"/>
        <v/>
      </c>
      <c r="AM35" s="22" t="str">
        <f t="shared" si="5"/>
        <v/>
      </c>
      <c r="AN35" s="22" t="str">
        <f t="shared" si="6"/>
        <v/>
      </c>
      <c r="AO35" s="23" t="s">
        <v>70</v>
      </c>
      <c r="AP35" s="23"/>
      <c r="AQ35" s="23"/>
      <c r="AR35" s="23"/>
      <c r="AS35" s="23" t="s">
        <v>246</v>
      </c>
      <c r="AT35" s="23"/>
      <c r="AU35" s="23"/>
      <c r="AV35" s="23"/>
      <c r="AW35" s="23" t="s">
        <v>70</v>
      </c>
      <c r="AX35" s="23"/>
      <c r="AY35" s="23"/>
      <c r="AZ35" s="23"/>
      <c r="BA35" s="23" t="s">
        <v>247</v>
      </c>
      <c r="BB35" s="23"/>
      <c r="BC35" s="23"/>
      <c r="BD35" s="24"/>
      <c r="BE35" s="18" t="s">
        <v>236</v>
      </c>
    </row>
    <row r="36" spans="1:57" ht="15" customHeight="1" x14ac:dyDescent="0.25">
      <c r="A36" s="17">
        <v>35</v>
      </c>
      <c r="B36" s="18" t="s">
        <v>57</v>
      </c>
      <c r="C36" s="18" t="s">
        <v>227</v>
      </c>
      <c r="D36" s="18" t="s">
        <v>228</v>
      </c>
      <c r="E36" s="18" t="s">
        <v>60</v>
      </c>
      <c r="F36" s="18" t="s">
        <v>61</v>
      </c>
      <c r="G36" s="18" t="s">
        <v>57</v>
      </c>
      <c r="H36" s="18" t="s">
        <v>229</v>
      </c>
      <c r="I36" s="29" t="s">
        <v>248</v>
      </c>
      <c r="J36" s="28">
        <v>44835</v>
      </c>
      <c r="K36" s="19">
        <v>44926</v>
      </c>
      <c r="L36" s="18" t="s">
        <v>249</v>
      </c>
      <c r="M36" s="18" t="s">
        <v>65</v>
      </c>
      <c r="N36" s="18" t="s">
        <v>66</v>
      </c>
      <c r="O36" s="18" t="s">
        <v>232</v>
      </c>
      <c r="P36" s="18" t="s">
        <v>3</v>
      </c>
      <c r="Q36" s="18" t="s">
        <v>68</v>
      </c>
      <c r="R36" s="20">
        <f t="shared" si="0"/>
        <v>1</v>
      </c>
      <c r="S36" s="20">
        <v>0</v>
      </c>
      <c r="T36" s="20">
        <v>0</v>
      </c>
      <c r="U36" s="20">
        <v>0</v>
      </c>
      <c r="V36" s="20">
        <v>1</v>
      </c>
      <c r="W36" s="20">
        <v>0</v>
      </c>
      <c r="X36" s="20" t="s">
        <v>113</v>
      </c>
      <c r="Y36" s="20"/>
      <c r="Z36" s="20"/>
      <c r="AA36" s="20"/>
      <c r="AB36" s="20"/>
      <c r="AC36" s="20"/>
      <c r="AD36" s="20"/>
      <c r="AE36" s="20">
        <f t="shared" si="1"/>
        <v>0</v>
      </c>
      <c r="AF36" s="21">
        <v>44670</v>
      </c>
      <c r="AG36" s="21"/>
      <c r="AH36" s="21"/>
      <c r="AI36" s="21"/>
      <c r="AJ36" s="22">
        <f t="shared" si="2"/>
        <v>0</v>
      </c>
      <c r="AK36" s="22" t="str">
        <f t="shared" si="3"/>
        <v/>
      </c>
      <c r="AL36" s="22" t="str">
        <f t="shared" si="4"/>
        <v/>
      </c>
      <c r="AM36" s="22" t="str">
        <f t="shared" si="5"/>
        <v/>
      </c>
      <c r="AN36" s="22">
        <f t="shared" si="6"/>
        <v>0</v>
      </c>
      <c r="AO36" s="23" t="s">
        <v>77</v>
      </c>
      <c r="AP36" s="23"/>
      <c r="AQ36" s="23"/>
      <c r="AR36" s="23"/>
      <c r="AS36" s="23" t="s">
        <v>113</v>
      </c>
      <c r="AT36" s="23"/>
      <c r="AU36" s="23"/>
      <c r="AV36" s="23"/>
      <c r="AW36" s="23" t="s">
        <v>77</v>
      </c>
      <c r="AX36" s="23"/>
      <c r="AY36" s="23"/>
      <c r="AZ36" s="23"/>
      <c r="BA36" s="23" t="s">
        <v>250</v>
      </c>
      <c r="BB36" s="23"/>
      <c r="BC36" s="23"/>
      <c r="BD36" s="24"/>
      <c r="BE36" s="18" t="s">
        <v>236</v>
      </c>
    </row>
    <row r="37" spans="1:57" ht="15" customHeight="1" x14ac:dyDescent="0.25">
      <c r="A37" s="17">
        <v>36</v>
      </c>
      <c r="B37" s="18" t="s">
        <v>57</v>
      </c>
      <c r="C37" s="18" t="s">
        <v>227</v>
      </c>
      <c r="D37" s="18" t="s">
        <v>228</v>
      </c>
      <c r="E37" s="18" t="s">
        <v>237</v>
      </c>
      <c r="F37" s="18" t="s">
        <v>238</v>
      </c>
      <c r="G37" s="18" t="s">
        <v>57</v>
      </c>
      <c r="H37" s="18" t="s">
        <v>229</v>
      </c>
      <c r="I37" s="29" t="s">
        <v>251</v>
      </c>
      <c r="J37" s="28">
        <v>44835</v>
      </c>
      <c r="K37" s="19">
        <v>44926</v>
      </c>
      <c r="L37" s="18" t="s">
        <v>252</v>
      </c>
      <c r="M37" s="18" t="s">
        <v>65</v>
      </c>
      <c r="N37" s="18" t="s">
        <v>66</v>
      </c>
      <c r="O37" s="18" t="s">
        <v>232</v>
      </c>
      <c r="P37" s="18" t="s">
        <v>3</v>
      </c>
      <c r="Q37" s="18" t="s">
        <v>68</v>
      </c>
      <c r="R37" s="20">
        <f t="shared" si="0"/>
        <v>1</v>
      </c>
      <c r="S37" s="20">
        <v>0</v>
      </c>
      <c r="T37" s="20">
        <v>0</v>
      </c>
      <c r="U37" s="20">
        <v>0</v>
      </c>
      <c r="V37" s="20">
        <v>1</v>
      </c>
      <c r="W37" s="20">
        <v>0</v>
      </c>
      <c r="X37" s="20" t="s">
        <v>253</v>
      </c>
      <c r="Y37" s="20"/>
      <c r="Z37" s="20"/>
      <c r="AA37" s="20"/>
      <c r="AB37" s="20"/>
      <c r="AC37" s="20"/>
      <c r="AD37" s="20"/>
      <c r="AE37" s="20">
        <f t="shared" si="1"/>
        <v>0</v>
      </c>
      <c r="AF37" s="21">
        <v>44670</v>
      </c>
      <c r="AG37" s="21"/>
      <c r="AH37" s="21"/>
      <c r="AI37" s="21"/>
      <c r="AJ37" s="22">
        <f t="shared" si="2"/>
        <v>0</v>
      </c>
      <c r="AK37" s="22" t="str">
        <f t="shared" si="3"/>
        <v/>
      </c>
      <c r="AL37" s="22" t="str">
        <f t="shared" si="4"/>
        <v/>
      </c>
      <c r="AM37" s="22" t="str">
        <f t="shared" si="5"/>
        <v/>
      </c>
      <c r="AN37" s="22">
        <f t="shared" si="6"/>
        <v>0</v>
      </c>
      <c r="AO37" s="23" t="s">
        <v>77</v>
      </c>
      <c r="AP37" s="23"/>
      <c r="AQ37" s="23"/>
      <c r="AR37" s="23"/>
      <c r="AS37" s="23" t="s">
        <v>113</v>
      </c>
      <c r="AT37" s="23"/>
      <c r="AU37" s="23"/>
      <c r="AV37" s="23"/>
      <c r="AW37" s="23" t="s">
        <v>77</v>
      </c>
      <c r="AX37" s="23"/>
      <c r="AY37" s="23"/>
      <c r="AZ37" s="23"/>
      <c r="BA37" s="23" t="s">
        <v>254</v>
      </c>
      <c r="BB37" s="23"/>
      <c r="BC37" s="23"/>
      <c r="BD37" s="24"/>
      <c r="BE37" s="18" t="s">
        <v>236</v>
      </c>
    </row>
    <row r="38" spans="1:57" ht="15" customHeight="1" x14ac:dyDescent="0.25">
      <c r="A38" s="17">
        <v>37</v>
      </c>
      <c r="B38" s="18" t="s">
        <v>57</v>
      </c>
      <c r="C38" s="18" t="s">
        <v>227</v>
      </c>
      <c r="D38" s="18" t="s">
        <v>228</v>
      </c>
      <c r="E38" s="18" t="s">
        <v>237</v>
      </c>
      <c r="F38" s="18" t="s">
        <v>238</v>
      </c>
      <c r="G38" s="18" t="s">
        <v>57</v>
      </c>
      <c r="H38" s="18" t="s">
        <v>229</v>
      </c>
      <c r="I38" s="29" t="s">
        <v>255</v>
      </c>
      <c r="J38" s="19">
        <v>44562</v>
      </c>
      <c r="K38" s="28">
        <v>44592</v>
      </c>
      <c r="L38" s="18" t="s">
        <v>256</v>
      </c>
      <c r="M38" s="18" t="s">
        <v>65</v>
      </c>
      <c r="N38" s="18" t="s">
        <v>66</v>
      </c>
      <c r="O38" s="18" t="s">
        <v>232</v>
      </c>
      <c r="P38" s="18" t="s">
        <v>3</v>
      </c>
      <c r="Q38" s="18" t="s">
        <v>68</v>
      </c>
      <c r="R38" s="20">
        <f t="shared" si="0"/>
        <v>1</v>
      </c>
      <c r="S38" s="20">
        <v>1</v>
      </c>
      <c r="T38" s="20">
        <v>0</v>
      </c>
      <c r="U38" s="20">
        <v>0</v>
      </c>
      <c r="V38" s="20">
        <v>0</v>
      </c>
      <c r="W38" s="20">
        <v>1</v>
      </c>
      <c r="X38" s="20" t="s">
        <v>257</v>
      </c>
      <c r="Y38" s="20"/>
      <c r="Z38" s="20"/>
      <c r="AA38" s="20"/>
      <c r="AB38" s="20"/>
      <c r="AC38" s="20"/>
      <c r="AD38" s="20"/>
      <c r="AE38" s="20">
        <f t="shared" si="1"/>
        <v>1</v>
      </c>
      <c r="AF38" s="21">
        <v>44670</v>
      </c>
      <c r="AG38" s="21"/>
      <c r="AH38" s="21"/>
      <c r="AI38" s="21"/>
      <c r="AJ38" s="22">
        <f t="shared" si="2"/>
        <v>1</v>
      </c>
      <c r="AK38" s="22">
        <f t="shared" si="3"/>
        <v>1</v>
      </c>
      <c r="AL38" s="22" t="str">
        <f t="shared" si="4"/>
        <v/>
      </c>
      <c r="AM38" s="22" t="str">
        <f t="shared" si="5"/>
        <v/>
      </c>
      <c r="AN38" s="22" t="str">
        <f t="shared" si="6"/>
        <v/>
      </c>
      <c r="AO38" s="23" t="s">
        <v>70</v>
      </c>
      <c r="AP38" s="23"/>
      <c r="AQ38" s="23"/>
      <c r="AR38" s="23"/>
      <c r="AS38" s="23" t="s">
        <v>258</v>
      </c>
      <c r="AT38" s="23"/>
      <c r="AU38" s="23"/>
      <c r="AV38" s="23"/>
      <c r="AW38" s="23" t="s">
        <v>70</v>
      </c>
      <c r="AX38" s="23"/>
      <c r="AY38" s="23"/>
      <c r="AZ38" s="23"/>
      <c r="BA38" s="23" t="s">
        <v>259</v>
      </c>
      <c r="BB38" s="23"/>
      <c r="BC38" s="23"/>
      <c r="BD38" s="24"/>
      <c r="BE38" s="18" t="s">
        <v>236</v>
      </c>
    </row>
    <row r="39" spans="1:57" ht="15" customHeight="1" x14ac:dyDescent="0.25">
      <c r="A39" s="17">
        <v>38</v>
      </c>
      <c r="B39" s="18" t="s">
        <v>57</v>
      </c>
      <c r="C39" s="18" t="s">
        <v>227</v>
      </c>
      <c r="D39" s="18" t="s">
        <v>228</v>
      </c>
      <c r="E39" s="18" t="s">
        <v>237</v>
      </c>
      <c r="F39" s="18" t="s">
        <v>238</v>
      </c>
      <c r="G39" s="18" t="s">
        <v>57</v>
      </c>
      <c r="H39" s="18" t="s">
        <v>229</v>
      </c>
      <c r="I39" s="29" t="s">
        <v>260</v>
      </c>
      <c r="J39" s="28">
        <v>44652</v>
      </c>
      <c r="K39" s="28">
        <v>44865</v>
      </c>
      <c r="L39" s="18" t="s">
        <v>261</v>
      </c>
      <c r="M39" s="18" t="s">
        <v>65</v>
      </c>
      <c r="N39" s="18" t="s">
        <v>66</v>
      </c>
      <c r="O39" s="18" t="s">
        <v>232</v>
      </c>
      <c r="P39" s="18" t="s">
        <v>3</v>
      </c>
      <c r="Q39" s="18" t="s">
        <v>68</v>
      </c>
      <c r="R39" s="20">
        <f t="shared" si="0"/>
        <v>4</v>
      </c>
      <c r="S39" s="20">
        <v>0</v>
      </c>
      <c r="T39" s="20">
        <v>1</v>
      </c>
      <c r="U39" s="20">
        <v>1</v>
      </c>
      <c r="V39" s="20">
        <v>2</v>
      </c>
      <c r="W39" s="20">
        <v>0</v>
      </c>
      <c r="X39" s="20" t="s">
        <v>126</v>
      </c>
      <c r="Y39" s="20"/>
      <c r="Z39" s="20"/>
      <c r="AA39" s="20"/>
      <c r="AB39" s="20"/>
      <c r="AC39" s="20"/>
      <c r="AD39" s="20"/>
      <c r="AE39" s="20">
        <f t="shared" si="1"/>
        <v>0</v>
      </c>
      <c r="AF39" s="21">
        <v>44670</v>
      </c>
      <c r="AG39" s="21"/>
      <c r="AH39" s="21"/>
      <c r="AI39" s="21"/>
      <c r="AJ39" s="22">
        <f t="shared" si="2"/>
        <v>0</v>
      </c>
      <c r="AK39" s="22" t="str">
        <f t="shared" si="3"/>
        <v/>
      </c>
      <c r="AL39" s="22">
        <f t="shared" si="4"/>
        <v>0</v>
      </c>
      <c r="AM39" s="22">
        <f t="shared" si="5"/>
        <v>0</v>
      </c>
      <c r="AN39" s="22">
        <f t="shared" si="6"/>
        <v>0</v>
      </c>
      <c r="AO39" s="23" t="s">
        <v>77</v>
      </c>
      <c r="AP39" s="23"/>
      <c r="AQ39" s="23"/>
      <c r="AR39" s="23"/>
      <c r="AS39" s="23" t="s">
        <v>126</v>
      </c>
      <c r="AT39" s="23"/>
      <c r="AU39" s="23"/>
      <c r="AV39" s="23"/>
      <c r="AW39" s="23" t="s">
        <v>77</v>
      </c>
      <c r="AX39" s="23"/>
      <c r="AY39" s="23"/>
      <c r="AZ39" s="23"/>
      <c r="BA39" s="23" t="s">
        <v>262</v>
      </c>
      <c r="BB39" s="23"/>
      <c r="BC39" s="23"/>
      <c r="BD39" s="24"/>
      <c r="BE39" s="18" t="s">
        <v>236</v>
      </c>
    </row>
    <row r="40" spans="1:57" ht="15" customHeight="1" x14ac:dyDescent="0.25">
      <c r="A40" s="17">
        <v>39</v>
      </c>
      <c r="B40" s="18" t="s">
        <v>57</v>
      </c>
      <c r="C40" s="18" t="s">
        <v>227</v>
      </c>
      <c r="D40" s="18" t="s">
        <v>228</v>
      </c>
      <c r="E40" s="18" t="s">
        <v>237</v>
      </c>
      <c r="F40" s="18" t="s">
        <v>238</v>
      </c>
      <c r="G40" s="18" t="s">
        <v>263</v>
      </c>
      <c r="H40" s="18" t="s">
        <v>264</v>
      </c>
      <c r="I40" s="29" t="s">
        <v>265</v>
      </c>
      <c r="J40" s="28">
        <v>44835</v>
      </c>
      <c r="K40" s="19">
        <v>44926</v>
      </c>
      <c r="L40" s="18" t="s">
        <v>266</v>
      </c>
      <c r="M40" s="18" t="s">
        <v>65</v>
      </c>
      <c r="N40" s="18" t="s">
        <v>66</v>
      </c>
      <c r="O40" s="18" t="s">
        <v>232</v>
      </c>
      <c r="P40" s="18" t="s">
        <v>3</v>
      </c>
      <c r="Q40" s="18" t="s">
        <v>68</v>
      </c>
      <c r="R40" s="20">
        <f t="shared" si="0"/>
        <v>1</v>
      </c>
      <c r="S40" s="20">
        <v>0</v>
      </c>
      <c r="T40" s="20">
        <v>0</v>
      </c>
      <c r="U40" s="20">
        <v>0</v>
      </c>
      <c r="V40" s="20">
        <v>1</v>
      </c>
      <c r="W40" s="20">
        <v>0</v>
      </c>
      <c r="X40" s="20" t="s">
        <v>113</v>
      </c>
      <c r="Y40" s="20"/>
      <c r="Z40" s="20"/>
      <c r="AA40" s="20"/>
      <c r="AB40" s="20"/>
      <c r="AC40" s="20"/>
      <c r="AD40" s="20"/>
      <c r="AE40" s="20">
        <f t="shared" si="1"/>
        <v>0</v>
      </c>
      <c r="AF40" s="21">
        <v>44670</v>
      </c>
      <c r="AG40" s="21"/>
      <c r="AH40" s="21"/>
      <c r="AI40" s="21"/>
      <c r="AJ40" s="22">
        <f t="shared" si="2"/>
        <v>0</v>
      </c>
      <c r="AK40" s="22" t="str">
        <f t="shared" si="3"/>
        <v/>
      </c>
      <c r="AL40" s="22" t="str">
        <f t="shared" si="4"/>
        <v/>
      </c>
      <c r="AM40" s="22" t="str">
        <f t="shared" si="5"/>
        <v/>
      </c>
      <c r="AN40" s="22">
        <f t="shared" si="6"/>
        <v>0</v>
      </c>
      <c r="AO40" s="23" t="s">
        <v>77</v>
      </c>
      <c r="AP40" s="23"/>
      <c r="AQ40" s="23"/>
      <c r="AR40" s="23"/>
      <c r="AS40" s="23" t="s">
        <v>113</v>
      </c>
      <c r="AT40" s="23"/>
      <c r="AU40" s="23"/>
      <c r="AV40" s="23"/>
      <c r="AW40" s="23" t="s">
        <v>77</v>
      </c>
      <c r="AX40" s="23"/>
      <c r="AY40" s="23"/>
      <c r="AZ40" s="23"/>
      <c r="BA40" s="23" t="s">
        <v>262</v>
      </c>
      <c r="BB40" s="23"/>
      <c r="BC40" s="23"/>
      <c r="BD40" s="24"/>
      <c r="BE40" s="18" t="s">
        <v>236</v>
      </c>
    </row>
    <row r="41" spans="1:57" ht="15" customHeight="1" x14ac:dyDescent="0.25">
      <c r="A41" s="17">
        <v>40</v>
      </c>
      <c r="B41" s="18" t="s">
        <v>57</v>
      </c>
      <c r="C41" s="18" t="s">
        <v>227</v>
      </c>
      <c r="D41" s="18" t="s">
        <v>228</v>
      </c>
      <c r="E41" s="18" t="s">
        <v>237</v>
      </c>
      <c r="F41" s="18" t="s">
        <v>238</v>
      </c>
      <c r="G41" s="18" t="s">
        <v>263</v>
      </c>
      <c r="H41" s="18" t="s">
        <v>264</v>
      </c>
      <c r="I41" s="29" t="s">
        <v>267</v>
      </c>
      <c r="J41" s="28">
        <v>44835</v>
      </c>
      <c r="K41" s="19">
        <v>44926</v>
      </c>
      <c r="L41" s="18" t="s">
        <v>268</v>
      </c>
      <c r="M41" s="18" t="s">
        <v>65</v>
      </c>
      <c r="N41" s="18" t="s">
        <v>66</v>
      </c>
      <c r="O41" s="18" t="s">
        <v>232</v>
      </c>
      <c r="P41" s="18" t="s">
        <v>3</v>
      </c>
      <c r="Q41" s="18" t="s">
        <v>68</v>
      </c>
      <c r="R41" s="20">
        <f t="shared" si="0"/>
        <v>1</v>
      </c>
      <c r="S41" s="20">
        <v>0</v>
      </c>
      <c r="T41" s="20">
        <v>0</v>
      </c>
      <c r="U41" s="20">
        <v>0</v>
      </c>
      <c r="V41" s="20">
        <v>1</v>
      </c>
      <c r="W41" s="20">
        <v>0</v>
      </c>
      <c r="X41" s="20" t="s">
        <v>269</v>
      </c>
      <c r="Y41" s="20"/>
      <c r="Z41" s="20"/>
      <c r="AA41" s="20"/>
      <c r="AB41" s="20"/>
      <c r="AC41" s="20"/>
      <c r="AD41" s="20"/>
      <c r="AE41" s="20">
        <f t="shared" si="1"/>
        <v>0</v>
      </c>
      <c r="AF41" s="21">
        <v>44670</v>
      </c>
      <c r="AG41" s="21"/>
      <c r="AH41" s="21"/>
      <c r="AI41" s="21"/>
      <c r="AJ41" s="22">
        <f t="shared" si="2"/>
        <v>0</v>
      </c>
      <c r="AK41" s="22" t="str">
        <f t="shared" si="3"/>
        <v/>
      </c>
      <c r="AL41" s="22" t="str">
        <f t="shared" si="4"/>
        <v/>
      </c>
      <c r="AM41" s="22" t="str">
        <f t="shared" si="5"/>
        <v/>
      </c>
      <c r="AN41" s="22">
        <f t="shared" si="6"/>
        <v>0</v>
      </c>
      <c r="AO41" s="23" t="s">
        <v>77</v>
      </c>
      <c r="AP41" s="23"/>
      <c r="AQ41" s="23"/>
      <c r="AR41" s="23"/>
      <c r="AS41" s="23" t="s">
        <v>113</v>
      </c>
      <c r="AT41" s="23"/>
      <c r="AU41" s="23"/>
      <c r="AV41" s="23"/>
      <c r="AW41" s="23" t="s">
        <v>77</v>
      </c>
      <c r="AX41" s="23"/>
      <c r="AY41" s="23"/>
      <c r="AZ41" s="23"/>
      <c r="BA41" s="23" t="s">
        <v>270</v>
      </c>
      <c r="BB41" s="23"/>
      <c r="BC41" s="23"/>
      <c r="BD41" s="24"/>
      <c r="BE41" s="18" t="s">
        <v>236</v>
      </c>
    </row>
    <row r="42" spans="1:57" ht="15" customHeight="1" x14ac:dyDescent="0.25">
      <c r="A42" s="17">
        <v>41</v>
      </c>
      <c r="B42" s="18" t="s">
        <v>57</v>
      </c>
      <c r="C42" s="18" t="s">
        <v>227</v>
      </c>
      <c r="D42" s="18" t="s">
        <v>228</v>
      </c>
      <c r="E42" s="18" t="s">
        <v>237</v>
      </c>
      <c r="F42" s="18" t="s">
        <v>238</v>
      </c>
      <c r="G42" s="18" t="s">
        <v>263</v>
      </c>
      <c r="H42" s="18" t="s">
        <v>264</v>
      </c>
      <c r="I42" s="29" t="s">
        <v>271</v>
      </c>
      <c r="J42" s="28">
        <v>44593</v>
      </c>
      <c r="K42" s="19">
        <v>44926</v>
      </c>
      <c r="L42" s="18" t="s">
        <v>272</v>
      </c>
      <c r="M42" s="18" t="s">
        <v>65</v>
      </c>
      <c r="N42" s="18" t="s">
        <v>66</v>
      </c>
      <c r="O42" s="18" t="s">
        <v>232</v>
      </c>
      <c r="P42" s="18" t="s">
        <v>3</v>
      </c>
      <c r="Q42" s="18" t="s">
        <v>68</v>
      </c>
      <c r="R42" s="20">
        <f t="shared" si="0"/>
        <v>5</v>
      </c>
      <c r="S42" s="20">
        <v>1</v>
      </c>
      <c r="T42" s="20">
        <v>1</v>
      </c>
      <c r="U42" s="20">
        <v>1</v>
      </c>
      <c r="V42" s="20">
        <v>2</v>
      </c>
      <c r="W42" s="20">
        <v>1</v>
      </c>
      <c r="X42" s="20" t="s">
        <v>273</v>
      </c>
      <c r="Y42" s="20"/>
      <c r="Z42" s="20"/>
      <c r="AA42" s="20"/>
      <c r="AB42" s="20"/>
      <c r="AC42" s="20"/>
      <c r="AD42" s="20"/>
      <c r="AE42" s="20">
        <f t="shared" si="1"/>
        <v>1</v>
      </c>
      <c r="AF42" s="21">
        <v>44670</v>
      </c>
      <c r="AG42" s="21"/>
      <c r="AH42" s="21"/>
      <c r="AI42" s="21"/>
      <c r="AJ42" s="22">
        <f t="shared" si="2"/>
        <v>0.2</v>
      </c>
      <c r="AK42" s="22">
        <f t="shared" si="3"/>
        <v>1</v>
      </c>
      <c r="AL42" s="22">
        <f t="shared" si="4"/>
        <v>0</v>
      </c>
      <c r="AM42" s="22">
        <f t="shared" si="5"/>
        <v>0</v>
      </c>
      <c r="AN42" s="22">
        <f t="shared" si="6"/>
        <v>0</v>
      </c>
      <c r="AO42" s="23" t="s">
        <v>77</v>
      </c>
      <c r="AP42" s="23"/>
      <c r="AQ42" s="23"/>
      <c r="AR42" s="23"/>
      <c r="AS42" s="23" t="s">
        <v>246</v>
      </c>
      <c r="AT42" s="23"/>
      <c r="AU42" s="23"/>
      <c r="AV42" s="23"/>
      <c r="AW42" s="23" t="s">
        <v>70</v>
      </c>
      <c r="AX42" s="23"/>
      <c r="AY42" s="23"/>
      <c r="AZ42" s="23"/>
      <c r="BA42" s="23" t="s">
        <v>274</v>
      </c>
      <c r="BB42" s="23"/>
      <c r="BC42" s="23"/>
      <c r="BD42" s="24"/>
      <c r="BE42" s="18" t="s">
        <v>236</v>
      </c>
    </row>
    <row r="43" spans="1:57" ht="15" customHeight="1" x14ac:dyDescent="0.25">
      <c r="A43" s="17">
        <v>42</v>
      </c>
      <c r="B43" s="18" t="s">
        <v>57</v>
      </c>
      <c r="C43" s="18" t="s">
        <v>227</v>
      </c>
      <c r="D43" s="18" t="s">
        <v>228</v>
      </c>
      <c r="E43" s="18" t="s">
        <v>275</v>
      </c>
      <c r="F43" s="18" t="s">
        <v>276</v>
      </c>
      <c r="G43" s="26" t="s">
        <v>263</v>
      </c>
      <c r="H43" s="26" t="s">
        <v>264</v>
      </c>
      <c r="I43" s="29" t="s">
        <v>277</v>
      </c>
      <c r="J43" s="28">
        <v>44743</v>
      </c>
      <c r="K43" s="28">
        <v>44834</v>
      </c>
      <c r="L43" s="18" t="s">
        <v>278</v>
      </c>
      <c r="M43" s="18" t="s">
        <v>65</v>
      </c>
      <c r="N43" s="18" t="s">
        <v>66</v>
      </c>
      <c r="O43" s="18" t="s">
        <v>232</v>
      </c>
      <c r="P43" s="18" t="s">
        <v>3</v>
      </c>
      <c r="Q43" s="18" t="s">
        <v>68</v>
      </c>
      <c r="R43" s="20">
        <f t="shared" si="0"/>
        <v>1</v>
      </c>
      <c r="S43" s="20">
        <v>0</v>
      </c>
      <c r="T43" s="20">
        <v>0</v>
      </c>
      <c r="U43" s="20">
        <v>1</v>
      </c>
      <c r="V43" s="20">
        <v>0</v>
      </c>
      <c r="W43" s="20">
        <v>0</v>
      </c>
      <c r="X43" s="20" t="s">
        <v>279</v>
      </c>
      <c r="Y43" s="20"/>
      <c r="Z43" s="20"/>
      <c r="AA43" s="20"/>
      <c r="AB43" s="20"/>
      <c r="AC43" s="20"/>
      <c r="AD43" s="20"/>
      <c r="AE43" s="20">
        <f t="shared" si="1"/>
        <v>0</v>
      </c>
      <c r="AF43" s="21">
        <v>44670</v>
      </c>
      <c r="AG43" s="21"/>
      <c r="AH43" s="21"/>
      <c r="AI43" s="21"/>
      <c r="AJ43" s="22">
        <f t="shared" si="2"/>
        <v>0</v>
      </c>
      <c r="AK43" s="22" t="str">
        <f t="shared" si="3"/>
        <v/>
      </c>
      <c r="AL43" s="22" t="str">
        <f t="shared" si="4"/>
        <v/>
      </c>
      <c r="AM43" s="22">
        <f t="shared" si="5"/>
        <v>0</v>
      </c>
      <c r="AN43" s="22" t="str">
        <f t="shared" si="6"/>
        <v/>
      </c>
      <c r="AO43" s="23" t="s">
        <v>77</v>
      </c>
      <c r="AP43" s="23"/>
      <c r="AQ43" s="23"/>
      <c r="AR43" s="23"/>
      <c r="AS43" s="23" t="s">
        <v>279</v>
      </c>
      <c r="AT43" s="23"/>
      <c r="AU43" s="23"/>
      <c r="AV43" s="23"/>
      <c r="AW43" s="23" t="s">
        <v>77</v>
      </c>
      <c r="AX43" s="23"/>
      <c r="AY43" s="23"/>
      <c r="AZ43" s="23"/>
      <c r="BA43" s="23" t="s">
        <v>77</v>
      </c>
      <c r="BB43" s="23"/>
      <c r="BC43" s="23"/>
      <c r="BD43" s="24"/>
      <c r="BE43" s="18" t="s">
        <v>236</v>
      </c>
    </row>
    <row r="44" spans="1:57" ht="15" customHeight="1" x14ac:dyDescent="0.25">
      <c r="A44" s="17">
        <v>43</v>
      </c>
      <c r="B44" s="18" t="s">
        <v>57</v>
      </c>
      <c r="C44" s="18" t="s">
        <v>227</v>
      </c>
      <c r="D44" s="18" t="s">
        <v>228</v>
      </c>
      <c r="E44" s="18" t="s">
        <v>275</v>
      </c>
      <c r="F44" s="18" t="s">
        <v>276</v>
      </c>
      <c r="G44" s="26" t="s">
        <v>263</v>
      </c>
      <c r="H44" s="26" t="s">
        <v>264</v>
      </c>
      <c r="I44" s="29" t="s">
        <v>280</v>
      </c>
      <c r="J44" s="28">
        <v>44743</v>
      </c>
      <c r="K44" s="28">
        <v>44834</v>
      </c>
      <c r="L44" s="18" t="s">
        <v>281</v>
      </c>
      <c r="M44" s="18" t="s">
        <v>65</v>
      </c>
      <c r="N44" s="18" t="s">
        <v>66</v>
      </c>
      <c r="O44" s="18" t="s">
        <v>232</v>
      </c>
      <c r="P44" s="18" t="s">
        <v>3</v>
      </c>
      <c r="Q44" s="18" t="s">
        <v>68</v>
      </c>
      <c r="R44" s="20">
        <f t="shared" si="0"/>
        <v>1</v>
      </c>
      <c r="S44" s="20">
        <v>0</v>
      </c>
      <c r="T44" s="20">
        <v>0</v>
      </c>
      <c r="U44" s="20">
        <v>1</v>
      </c>
      <c r="V44" s="20">
        <v>0</v>
      </c>
      <c r="W44" s="20">
        <v>0</v>
      </c>
      <c r="X44" s="20" t="s">
        <v>282</v>
      </c>
      <c r="Y44" s="20"/>
      <c r="Z44" s="20"/>
      <c r="AA44" s="20"/>
      <c r="AB44" s="20"/>
      <c r="AC44" s="20"/>
      <c r="AD44" s="20"/>
      <c r="AE44" s="20">
        <f t="shared" si="1"/>
        <v>0</v>
      </c>
      <c r="AF44" s="21">
        <v>44670</v>
      </c>
      <c r="AG44" s="21"/>
      <c r="AH44" s="21"/>
      <c r="AI44" s="21"/>
      <c r="AJ44" s="22">
        <f t="shared" si="2"/>
        <v>0</v>
      </c>
      <c r="AK44" s="22" t="str">
        <f t="shared" si="3"/>
        <v/>
      </c>
      <c r="AL44" s="22" t="str">
        <f t="shared" si="4"/>
        <v/>
      </c>
      <c r="AM44" s="22">
        <f t="shared" si="5"/>
        <v>0</v>
      </c>
      <c r="AN44" s="22" t="str">
        <f t="shared" si="6"/>
        <v/>
      </c>
      <c r="AO44" s="23" t="s">
        <v>77</v>
      </c>
      <c r="AP44" s="23"/>
      <c r="AQ44" s="23"/>
      <c r="AR44" s="23"/>
      <c r="AS44" s="23" t="s">
        <v>282</v>
      </c>
      <c r="AT44" s="23"/>
      <c r="AU44" s="23"/>
      <c r="AV44" s="23"/>
      <c r="AW44" s="23" t="s">
        <v>77</v>
      </c>
      <c r="AX44" s="23"/>
      <c r="AY44" s="23"/>
      <c r="AZ44" s="23"/>
      <c r="BA44" s="23" t="s">
        <v>283</v>
      </c>
      <c r="BB44" s="23"/>
      <c r="BC44" s="23"/>
      <c r="BD44" s="24"/>
      <c r="BE44" s="18" t="s">
        <v>236</v>
      </c>
    </row>
    <row r="45" spans="1:57" ht="15" customHeight="1" x14ac:dyDescent="0.25">
      <c r="A45" s="17">
        <v>44</v>
      </c>
      <c r="B45" s="18" t="s">
        <v>57</v>
      </c>
      <c r="C45" s="18" t="s">
        <v>227</v>
      </c>
      <c r="D45" s="18" t="s">
        <v>228</v>
      </c>
      <c r="E45" s="18" t="s">
        <v>275</v>
      </c>
      <c r="F45" s="18" t="s">
        <v>276</v>
      </c>
      <c r="G45" s="26" t="s">
        <v>263</v>
      </c>
      <c r="H45" s="26" t="s">
        <v>264</v>
      </c>
      <c r="I45" s="29" t="s">
        <v>284</v>
      </c>
      <c r="J45" s="28">
        <v>44562</v>
      </c>
      <c r="K45" s="28">
        <v>44592</v>
      </c>
      <c r="L45" s="18" t="s">
        <v>285</v>
      </c>
      <c r="M45" s="18" t="s">
        <v>65</v>
      </c>
      <c r="N45" s="18" t="s">
        <v>66</v>
      </c>
      <c r="O45" s="18" t="s">
        <v>232</v>
      </c>
      <c r="P45" s="18" t="s">
        <v>3</v>
      </c>
      <c r="Q45" s="18" t="s">
        <v>68</v>
      </c>
      <c r="R45" s="20">
        <f t="shared" si="0"/>
        <v>1</v>
      </c>
      <c r="S45" s="20">
        <v>1</v>
      </c>
      <c r="T45" s="20">
        <v>0</v>
      </c>
      <c r="U45" s="20">
        <v>0</v>
      </c>
      <c r="V45" s="20">
        <v>0</v>
      </c>
      <c r="W45" s="20">
        <v>1</v>
      </c>
      <c r="X45" s="20" t="s">
        <v>286</v>
      </c>
      <c r="Y45" s="20"/>
      <c r="Z45" s="20"/>
      <c r="AA45" s="20"/>
      <c r="AB45" s="20"/>
      <c r="AC45" s="20"/>
      <c r="AD45" s="20"/>
      <c r="AE45" s="20">
        <f t="shared" si="1"/>
        <v>1</v>
      </c>
      <c r="AF45" s="21">
        <v>44670</v>
      </c>
      <c r="AG45" s="21"/>
      <c r="AH45" s="21"/>
      <c r="AI45" s="21"/>
      <c r="AJ45" s="22">
        <f t="shared" si="2"/>
        <v>1</v>
      </c>
      <c r="AK45" s="22">
        <f t="shared" si="3"/>
        <v>1</v>
      </c>
      <c r="AL45" s="22" t="str">
        <f t="shared" si="4"/>
        <v/>
      </c>
      <c r="AM45" s="22" t="str">
        <f t="shared" si="5"/>
        <v/>
      </c>
      <c r="AN45" s="22" t="str">
        <f t="shared" si="6"/>
        <v/>
      </c>
      <c r="AO45" s="23" t="s">
        <v>70</v>
      </c>
      <c r="AP45" s="23"/>
      <c r="AQ45" s="23"/>
      <c r="AR45" s="23"/>
      <c r="AS45" s="23" t="s">
        <v>287</v>
      </c>
      <c r="AT45" s="23"/>
      <c r="AU45" s="23"/>
      <c r="AV45" s="23"/>
      <c r="AW45" s="23" t="s">
        <v>70</v>
      </c>
      <c r="AX45" s="23"/>
      <c r="AY45" s="23"/>
      <c r="AZ45" s="23"/>
      <c r="BA45" s="23" t="s">
        <v>288</v>
      </c>
      <c r="BB45" s="23"/>
      <c r="BC45" s="23"/>
      <c r="BD45" s="24"/>
      <c r="BE45" s="18" t="s">
        <v>236</v>
      </c>
    </row>
    <row r="46" spans="1:57" ht="15" customHeight="1" x14ac:dyDescent="0.25">
      <c r="A46" s="17">
        <v>45</v>
      </c>
      <c r="B46" s="18" t="s">
        <v>57</v>
      </c>
      <c r="C46" s="18" t="s">
        <v>227</v>
      </c>
      <c r="D46" s="18" t="s">
        <v>228</v>
      </c>
      <c r="E46" s="18" t="s">
        <v>275</v>
      </c>
      <c r="F46" s="18" t="s">
        <v>276</v>
      </c>
      <c r="G46" s="26" t="s">
        <v>263</v>
      </c>
      <c r="H46" s="26" t="s">
        <v>264</v>
      </c>
      <c r="I46" s="29" t="s">
        <v>289</v>
      </c>
      <c r="J46" s="28">
        <v>44743</v>
      </c>
      <c r="K46" s="28">
        <v>44834</v>
      </c>
      <c r="L46" s="18" t="s">
        <v>290</v>
      </c>
      <c r="M46" s="18" t="s">
        <v>65</v>
      </c>
      <c r="N46" s="18" t="s">
        <v>66</v>
      </c>
      <c r="O46" s="18" t="s">
        <v>232</v>
      </c>
      <c r="P46" s="18" t="s">
        <v>3</v>
      </c>
      <c r="Q46" s="18" t="s">
        <v>68</v>
      </c>
      <c r="R46" s="20">
        <f t="shared" si="0"/>
        <v>1</v>
      </c>
      <c r="S46" s="20">
        <v>0</v>
      </c>
      <c r="T46" s="20">
        <v>0</v>
      </c>
      <c r="U46" s="20">
        <v>1</v>
      </c>
      <c r="V46" s="20">
        <v>0</v>
      </c>
      <c r="W46" s="20">
        <v>0</v>
      </c>
      <c r="X46" s="20" t="s">
        <v>157</v>
      </c>
      <c r="Y46" s="20"/>
      <c r="Z46" s="20"/>
      <c r="AA46" s="20"/>
      <c r="AB46" s="20"/>
      <c r="AC46" s="20"/>
      <c r="AD46" s="20"/>
      <c r="AE46" s="20">
        <f t="shared" si="1"/>
        <v>0</v>
      </c>
      <c r="AF46" s="21">
        <v>44670</v>
      </c>
      <c r="AG46" s="21"/>
      <c r="AH46" s="21"/>
      <c r="AI46" s="21"/>
      <c r="AJ46" s="22">
        <f t="shared" si="2"/>
        <v>0</v>
      </c>
      <c r="AK46" s="22" t="str">
        <f t="shared" si="3"/>
        <v/>
      </c>
      <c r="AL46" s="22" t="str">
        <f t="shared" si="4"/>
        <v/>
      </c>
      <c r="AM46" s="22">
        <f t="shared" si="5"/>
        <v>0</v>
      </c>
      <c r="AN46" s="22" t="str">
        <f t="shared" si="6"/>
        <v/>
      </c>
      <c r="AO46" s="23" t="s">
        <v>77</v>
      </c>
      <c r="AP46" s="23"/>
      <c r="AQ46" s="23"/>
      <c r="AR46" s="23"/>
      <c r="AS46" s="23" t="s">
        <v>157</v>
      </c>
      <c r="AT46" s="23"/>
      <c r="AU46" s="23"/>
      <c r="AV46" s="23"/>
      <c r="AW46" s="23" t="s">
        <v>77</v>
      </c>
      <c r="AX46" s="23"/>
      <c r="AY46" s="23"/>
      <c r="AZ46" s="23"/>
      <c r="BA46" s="23" t="s">
        <v>78</v>
      </c>
      <c r="BB46" s="23"/>
      <c r="BC46" s="23"/>
      <c r="BD46" s="24"/>
      <c r="BE46" s="18" t="s">
        <v>236</v>
      </c>
    </row>
    <row r="47" spans="1:57" ht="15" customHeight="1" x14ac:dyDescent="0.25">
      <c r="A47" s="17">
        <v>46</v>
      </c>
      <c r="B47" s="18" t="s">
        <v>57</v>
      </c>
      <c r="C47" s="18" t="s">
        <v>227</v>
      </c>
      <c r="D47" s="18" t="s">
        <v>228</v>
      </c>
      <c r="E47" s="18" t="s">
        <v>237</v>
      </c>
      <c r="F47" s="18" t="s">
        <v>238</v>
      </c>
      <c r="G47" s="26" t="s">
        <v>263</v>
      </c>
      <c r="H47" s="26" t="s">
        <v>264</v>
      </c>
      <c r="I47" s="29" t="s">
        <v>291</v>
      </c>
      <c r="J47" s="28">
        <v>44835</v>
      </c>
      <c r="K47" s="19">
        <v>44926</v>
      </c>
      <c r="L47" s="18" t="s">
        <v>292</v>
      </c>
      <c r="M47" s="18" t="s">
        <v>65</v>
      </c>
      <c r="N47" s="18" t="s">
        <v>66</v>
      </c>
      <c r="O47" s="18" t="s">
        <v>232</v>
      </c>
      <c r="P47" s="18" t="s">
        <v>3</v>
      </c>
      <c r="Q47" s="18" t="s">
        <v>68</v>
      </c>
      <c r="R47" s="20">
        <f t="shared" si="0"/>
        <v>1</v>
      </c>
      <c r="S47" s="20">
        <v>0</v>
      </c>
      <c r="T47" s="20">
        <v>0</v>
      </c>
      <c r="U47" s="20">
        <v>0</v>
      </c>
      <c r="V47" s="20">
        <v>1</v>
      </c>
      <c r="W47" s="20">
        <v>0</v>
      </c>
      <c r="X47" s="20" t="s">
        <v>293</v>
      </c>
      <c r="Y47" s="20"/>
      <c r="Z47" s="20"/>
      <c r="AA47" s="20"/>
      <c r="AB47" s="20"/>
      <c r="AC47" s="20"/>
      <c r="AD47" s="20"/>
      <c r="AE47" s="20">
        <f t="shared" si="1"/>
        <v>0</v>
      </c>
      <c r="AF47" s="21">
        <v>44670</v>
      </c>
      <c r="AG47" s="21"/>
      <c r="AH47" s="21"/>
      <c r="AI47" s="21"/>
      <c r="AJ47" s="22">
        <f t="shared" si="2"/>
        <v>0</v>
      </c>
      <c r="AK47" s="22" t="str">
        <f t="shared" si="3"/>
        <v/>
      </c>
      <c r="AL47" s="22" t="str">
        <f t="shared" si="4"/>
        <v/>
      </c>
      <c r="AM47" s="22" t="str">
        <f t="shared" si="5"/>
        <v/>
      </c>
      <c r="AN47" s="22">
        <f t="shared" si="6"/>
        <v>0</v>
      </c>
      <c r="AO47" s="23" t="s">
        <v>70</v>
      </c>
      <c r="AP47" s="23"/>
      <c r="AQ47" s="23"/>
      <c r="AR47" s="23"/>
      <c r="AS47" s="23" t="s">
        <v>293</v>
      </c>
      <c r="AT47" s="23"/>
      <c r="AU47" s="23"/>
      <c r="AV47" s="23"/>
      <c r="AW47" s="23" t="s">
        <v>77</v>
      </c>
      <c r="AX47" s="23"/>
      <c r="AY47" s="23"/>
      <c r="AZ47" s="23"/>
      <c r="BA47" s="23" t="s">
        <v>172</v>
      </c>
      <c r="BB47" s="23"/>
      <c r="BC47" s="23"/>
      <c r="BD47" s="24"/>
      <c r="BE47" s="18" t="s">
        <v>236</v>
      </c>
    </row>
    <row r="48" spans="1:57" ht="15" customHeight="1" x14ac:dyDescent="0.25">
      <c r="A48" s="17">
        <v>47</v>
      </c>
      <c r="B48" s="18" t="s">
        <v>57</v>
      </c>
      <c r="C48" s="18" t="s">
        <v>227</v>
      </c>
      <c r="D48" s="18" t="s">
        <v>228</v>
      </c>
      <c r="E48" s="18" t="s">
        <v>275</v>
      </c>
      <c r="F48" s="18" t="s">
        <v>276</v>
      </c>
      <c r="G48" s="26" t="s">
        <v>263</v>
      </c>
      <c r="H48" s="26" t="s">
        <v>264</v>
      </c>
      <c r="I48" s="29" t="s">
        <v>294</v>
      </c>
      <c r="J48" s="28">
        <v>44835</v>
      </c>
      <c r="K48" s="19">
        <v>44926</v>
      </c>
      <c r="L48" s="18" t="s">
        <v>295</v>
      </c>
      <c r="M48" s="18" t="s">
        <v>65</v>
      </c>
      <c r="N48" s="18" t="s">
        <v>66</v>
      </c>
      <c r="O48" s="18" t="s">
        <v>232</v>
      </c>
      <c r="P48" s="18" t="s">
        <v>3</v>
      </c>
      <c r="Q48" s="18" t="s">
        <v>68</v>
      </c>
      <c r="R48" s="20">
        <f t="shared" si="0"/>
        <v>1</v>
      </c>
      <c r="S48" s="20">
        <v>0</v>
      </c>
      <c r="T48" s="20">
        <v>0</v>
      </c>
      <c r="U48" s="20">
        <v>0</v>
      </c>
      <c r="V48" s="20">
        <v>1</v>
      </c>
      <c r="W48" s="20">
        <v>0</v>
      </c>
      <c r="X48" s="20" t="s">
        <v>144</v>
      </c>
      <c r="Y48" s="20"/>
      <c r="Z48" s="20"/>
      <c r="AA48" s="20"/>
      <c r="AB48" s="20"/>
      <c r="AC48" s="20"/>
      <c r="AD48" s="20"/>
      <c r="AE48" s="20">
        <f t="shared" si="1"/>
        <v>0</v>
      </c>
      <c r="AF48" s="21">
        <v>44670</v>
      </c>
      <c r="AG48" s="21"/>
      <c r="AH48" s="21"/>
      <c r="AI48" s="21"/>
      <c r="AJ48" s="22">
        <f t="shared" si="2"/>
        <v>0</v>
      </c>
      <c r="AK48" s="22" t="str">
        <f t="shared" si="3"/>
        <v/>
      </c>
      <c r="AL48" s="22" t="str">
        <f t="shared" si="4"/>
        <v/>
      </c>
      <c r="AM48" s="22" t="str">
        <f t="shared" si="5"/>
        <v/>
      </c>
      <c r="AN48" s="22">
        <f t="shared" si="6"/>
        <v>0</v>
      </c>
      <c r="AO48" s="23" t="s">
        <v>77</v>
      </c>
      <c r="AP48" s="23"/>
      <c r="AQ48" s="23"/>
      <c r="AR48" s="23"/>
      <c r="AS48" s="23" t="s">
        <v>144</v>
      </c>
      <c r="AT48" s="23"/>
      <c r="AU48" s="23"/>
      <c r="AV48" s="23"/>
      <c r="AW48" s="23" t="s">
        <v>77</v>
      </c>
      <c r="AX48" s="23"/>
      <c r="AY48" s="23"/>
      <c r="AZ48" s="23"/>
      <c r="BA48" s="23" t="s">
        <v>77</v>
      </c>
      <c r="BB48" s="23"/>
      <c r="BC48" s="23"/>
      <c r="BD48" s="24"/>
      <c r="BE48" s="18" t="s">
        <v>236</v>
      </c>
    </row>
    <row r="49" spans="1:57" ht="15" customHeight="1" x14ac:dyDescent="0.25">
      <c r="A49" s="17">
        <v>48</v>
      </c>
      <c r="B49" s="18" t="s">
        <v>57</v>
      </c>
      <c r="C49" s="18" t="s">
        <v>227</v>
      </c>
      <c r="D49" s="18" t="s">
        <v>228</v>
      </c>
      <c r="E49" s="18" t="s">
        <v>237</v>
      </c>
      <c r="F49" s="18" t="s">
        <v>238</v>
      </c>
      <c r="G49" s="18" t="s">
        <v>263</v>
      </c>
      <c r="H49" s="18" t="s">
        <v>264</v>
      </c>
      <c r="I49" s="29" t="s">
        <v>296</v>
      </c>
      <c r="J49" s="19">
        <v>44562</v>
      </c>
      <c r="K49" s="30">
        <v>44651</v>
      </c>
      <c r="L49" s="18" t="s">
        <v>297</v>
      </c>
      <c r="M49" s="18" t="s">
        <v>65</v>
      </c>
      <c r="N49" s="18" t="s">
        <v>66</v>
      </c>
      <c r="O49" s="18" t="s">
        <v>232</v>
      </c>
      <c r="P49" s="18" t="s">
        <v>3</v>
      </c>
      <c r="Q49" s="18" t="s">
        <v>68</v>
      </c>
      <c r="R49" s="20">
        <f t="shared" si="0"/>
        <v>1</v>
      </c>
      <c r="S49" s="20">
        <v>1</v>
      </c>
      <c r="T49" s="20">
        <v>0</v>
      </c>
      <c r="U49" s="20">
        <v>0</v>
      </c>
      <c r="V49" s="20">
        <v>0</v>
      </c>
      <c r="W49" s="20">
        <v>1</v>
      </c>
      <c r="X49" s="20" t="s">
        <v>298</v>
      </c>
      <c r="Y49" s="20"/>
      <c r="Z49" s="20"/>
      <c r="AA49" s="20"/>
      <c r="AB49" s="20"/>
      <c r="AC49" s="20"/>
      <c r="AD49" s="20"/>
      <c r="AE49" s="20">
        <f t="shared" si="1"/>
        <v>1</v>
      </c>
      <c r="AF49" s="21">
        <v>44670</v>
      </c>
      <c r="AG49" s="21"/>
      <c r="AH49" s="21"/>
      <c r="AI49" s="21"/>
      <c r="AJ49" s="22">
        <f t="shared" si="2"/>
        <v>1</v>
      </c>
      <c r="AK49" s="22">
        <f t="shared" si="3"/>
        <v>1</v>
      </c>
      <c r="AL49" s="22" t="str">
        <f t="shared" si="4"/>
        <v/>
      </c>
      <c r="AM49" s="22" t="str">
        <f t="shared" si="5"/>
        <v/>
      </c>
      <c r="AN49" s="22" t="str">
        <f t="shared" si="6"/>
        <v/>
      </c>
      <c r="AO49" s="23" t="s">
        <v>70</v>
      </c>
      <c r="AP49" s="23"/>
      <c r="AQ49" s="23"/>
      <c r="AR49" s="23"/>
      <c r="AS49" s="23" t="s">
        <v>299</v>
      </c>
      <c r="AT49" s="23"/>
      <c r="AU49" s="23"/>
      <c r="AV49" s="23"/>
      <c r="AW49" s="23" t="s">
        <v>70</v>
      </c>
      <c r="AX49" s="23"/>
      <c r="AY49" s="23"/>
      <c r="AZ49" s="23"/>
      <c r="BA49" s="23" t="s">
        <v>300</v>
      </c>
      <c r="BB49" s="23"/>
      <c r="BC49" s="23"/>
      <c r="BD49" s="24"/>
      <c r="BE49" s="18" t="s">
        <v>236</v>
      </c>
    </row>
    <row r="50" spans="1:57" ht="15" customHeight="1" x14ac:dyDescent="0.25">
      <c r="A50" s="17">
        <v>49</v>
      </c>
      <c r="B50" s="18" t="s">
        <v>57</v>
      </c>
      <c r="C50" s="18" t="s">
        <v>227</v>
      </c>
      <c r="D50" s="18" t="s">
        <v>228</v>
      </c>
      <c r="E50" s="18" t="s">
        <v>237</v>
      </c>
      <c r="F50" s="18" t="s">
        <v>238</v>
      </c>
      <c r="G50" s="18" t="s">
        <v>263</v>
      </c>
      <c r="H50" s="18" t="s">
        <v>264</v>
      </c>
      <c r="I50" s="29" t="s">
        <v>301</v>
      </c>
      <c r="J50" s="19">
        <v>44562</v>
      </c>
      <c r="K50" s="28">
        <v>44834</v>
      </c>
      <c r="L50" s="18" t="s">
        <v>302</v>
      </c>
      <c r="M50" s="18" t="s">
        <v>65</v>
      </c>
      <c r="N50" s="18" t="s">
        <v>66</v>
      </c>
      <c r="O50" s="18" t="s">
        <v>232</v>
      </c>
      <c r="P50" s="18" t="s">
        <v>3</v>
      </c>
      <c r="Q50" s="18" t="s">
        <v>68</v>
      </c>
      <c r="R50" s="20">
        <f t="shared" si="0"/>
        <v>3</v>
      </c>
      <c r="S50" s="20">
        <v>2</v>
      </c>
      <c r="T50" s="20">
        <v>0</v>
      </c>
      <c r="U50" s="20">
        <v>1</v>
      </c>
      <c r="V50" s="20">
        <v>0</v>
      </c>
      <c r="W50" s="20">
        <v>2</v>
      </c>
      <c r="X50" s="20" t="s">
        <v>303</v>
      </c>
      <c r="Y50" s="20"/>
      <c r="Z50" s="20"/>
      <c r="AA50" s="20"/>
      <c r="AB50" s="20"/>
      <c r="AC50" s="20"/>
      <c r="AD50" s="20"/>
      <c r="AE50" s="20">
        <f t="shared" si="1"/>
        <v>2</v>
      </c>
      <c r="AF50" s="21">
        <v>44670</v>
      </c>
      <c r="AG50" s="21"/>
      <c r="AH50" s="21"/>
      <c r="AI50" s="21"/>
      <c r="AJ50" s="22">
        <f t="shared" si="2"/>
        <v>0.66666666666666663</v>
      </c>
      <c r="AK50" s="22">
        <f t="shared" si="3"/>
        <v>1</v>
      </c>
      <c r="AL50" s="22" t="str">
        <f t="shared" si="4"/>
        <v/>
      </c>
      <c r="AM50" s="22">
        <f t="shared" si="5"/>
        <v>0</v>
      </c>
      <c r="AN50" s="22" t="str">
        <f t="shared" si="6"/>
        <v/>
      </c>
      <c r="AO50" s="23" t="s">
        <v>70</v>
      </c>
      <c r="AP50" s="23"/>
      <c r="AQ50" s="23"/>
      <c r="AR50" s="23"/>
      <c r="AS50" s="23" t="s">
        <v>304</v>
      </c>
      <c r="AT50" s="23"/>
      <c r="AU50" s="23"/>
      <c r="AV50" s="23"/>
      <c r="AW50" s="23" t="s">
        <v>70</v>
      </c>
      <c r="AX50" s="23"/>
      <c r="AY50" s="23"/>
      <c r="AZ50" s="23"/>
      <c r="BA50" s="23" t="s">
        <v>305</v>
      </c>
      <c r="BB50" s="23"/>
      <c r="BC50" s="23"/>
      <c r="BD50" s="24"/>
      <c r="BE50" s="18" t="s">
        <v>236</v>
      </c>
    </row>
    <row r="51" spans="1:57" ht="15" customHeight="1" x14ac:dyDescent="0.25">
      <c r="A51" s="17">
        <v>1</v>
      </c>
      <c r="B51" s="18" t="s">
        <v>644</v>
      </c>
      <c r="C51" s="18" t="s">
        <v>645</v>
      </c>
      <c r="D51" s="18" t="s">
        <v>646</v>
      </c>
      <c r="E51" s="18" t="s">
        <v>60</v>
      </c>
      <c r="F51" s="18" t="s">
        <v>61</v>
      </c>
      <c r="G51" s="18" t="s">
        <v>57</v>
      </c>
      <c r="H51" s="18" t="s">
        <v>193</v>
      </c>
      <c r="I51" s="18" t="s">
        <v>647</v>
      </c>
      <c r="J51" s="19">
        <v>44562</v>
      </c>
      <c r="K51" s="19">
        <v>44926</v>
      </c>
      <c r="L51" s="18" t="s">
        <v>648</v>
      </c>
      <c r="M51" s="18" t="s">
        <v>649</v>
      </c>
      <c r="N51" s="18" t="s">
        <v>66</v>
      </c>
      <c r="O51" s="18" t="s">
        <v>650</v>
      </c>
      <c r="P51" s="18" t="s">
        <v>178</v>
      </c>
      <c r="Q51" s="18" t="s">
        <v>68</v>
      </c>
      <c r="R51" s="20">
        <f t="shared" si="0"/>
        <v>12</v>
      </c>
      <c r="S51" s="20">
        <v>3</v>
      </c>
      <c r="T51" s="20">
        <v>3</v>
      </c>
      <c r="U51" s="20">
        <v>3</v>
      </c>
      <c r="V51" s="20">
        <v>3</v>
      </c>
      <c r="W51" s="20">
        <v>3</v>
      </c>
      <c r="X51" s="20" t="s">
        <v>651</v>
      </c>
      <c r="Y51" s="20"/>
      <c r="Z51" s="20"/>
      <c r="AA51" s="20"/>
      <c r="AB51" s="20"/>
      <c r="AC51" s="20"/>
      <c r="AD51" s="20"/>
      <c r="AE51" s="20">
        <f t="shared" si="1"/>
        <v>3</v>
      </c>
      <c r="AF51" s="21">
        <v>44669</v>
      </c>
      <c r="AG51" s="21"/>
      <c r="AH51" s="21"/>
      <c r="AI51" s="21"/>
      <c r="AJ51" s="22">
        <f t="shared" si="2"/>
        <v>0.25</v>
      </c>
      <c r="AK51" s="22">
        <f t="shared" si="3"/>
        <v>1</v>
      </c>
      <c r="AL51" s="22">
        <f t="shared" si="4"/>
        <v>0</v>
      </c>
      <c r="AM51" s="22">
        <f t="shared" si="5"/>
        <v>0</v>
      </c>
      <c r="AN51" s="22">
        <f t="shared" si="6"/>
        <v>0</v>
      </c>
      <c r="AO51" s="23" t="s">
        <v>70</v>
      </c>
      <c r="AP51" s="23"/>
      <c r="AQ51" s="23"/>
      <c r="AR51" s="23"/>
      <c r="AS51" s="23" t="s">
        <v>652</v>
      </c>
      <c r="AT51" s="23"/>
      <c r="AU51" s="23"/>
      <c r="AV51" s="23"/>
      <c r="AW51" s="23" t="s">
        <v>70</v>
      </c>
      <c r="AX51" s="23"/>
      <c r="AY51" s="23"/>
      <c r="AZ51" s="23"/>
      <c r="BA51" s="23" t="s">
        <v>653</v>
      </c>
      <c r="BB51" s="23"/>
      <c r="BC51" s="23"/>
      <c r="BD51" s="23"/>
      <c r="BE51" s="18" t="s">
        <v>73</v>
      </c>
    </row>
    <row r="52" spans="1:57" ht="15" customHeight="1" x14ac:dyDescent="0.25">
      <c r="A52" s="17">
        <v>2</v>
      </c>
      <c r="B52" s="18" t="s">
        <v>644</v>
      </c>
      <c r="C52" s="18" t="s">
        <v>645</v>
      </c>
      <c r="D52" s="18" t="s">
        <v>646</v>
      </c>
      <c r="E52" s="18" t="s">
        <v>60</v>
      </c>
      <c r="F52" s="18" t="s">
        <v>61</v>
      </c>
      <c r="G52" s="18" t="s">
        <v>57</v>
      </c>
      <c r="H52" s="18" t="s">
        <v>193</v>
      </c>
      <c r="I52" s="18" t="s">
        <v>654</v>
      </c>
      <c r="J52" s="19">
        <v>44652</v>
      </c>
      <c r="K52" s="19">
        <v>44926</v>
      </c>
      <c r="L52" s="18" t="s">
        <v>655</v>
      </c>
      <c r="M52" s="18" t="s">
        <v>649</v>
      </c>
      <c r="N52" s="18" t="s">
        <v>107</v>
      </c>
      <c r="O52" s="18" t="s">
        <v>650</v>
      </c>
      <c r="P52" s="18" t="s">
        <v>178</v>
      </c>
      <c r="Q52" s="18" t="s">
        <v>68</v>
      </c>
      <c r="R52" s="53">
        <f t="shared" si="0"/>
        <v>1</v>
      </c>
      <c r="S52" s="53">
        <v>0</v>
      </c>
      <c r="T52" s="53">
        <v>0.4</v>
      </c>
      <c r="U52" s="53">
        <v>0.4</v>
      </c>
      <c r="V52" s="53">
        <v>0.2</v>
      </c>
      <c r="W52" s="53">
        <v>0</v>
      </c>
      <c r="X52" s="53" t="s">
        <v>656</v>
      </c>
      <c r="Y52" s="53"/>
      <c r="Z52" s="53"/>
      <c r="AA52" s="53"/>
      <c r="AB52" s="53"/>
      <c r="AC52" s="53"/>
      <c r="AD52" s="53"/>
      <c r="AE52" s="53">
        <f t="shared" si="1"/>
        <v>0</v>
      </c>
      <c r="AF52" s="21">
        <v>44663</v>
      </c>
      <c r="AG52" s="21"/>
      <c r="AH52" s="21"/>
      <c r="AI52" s="21"/>
      <c r="AJ52" s="22">
        <f t="shared" si="2"/>
        <v>0</v>
      </c>
      <c r="AK52" s="22" t="str">
        <f t="shared" si="3"/>
        <v/>
      </c>
      <c r="AL52" s="22">
        <f t="shared" si="4"/>
        <v>0</v>
      </c>
      <c r="AM52" s="22">
        <f t="shared" si="5"/>
        <v>0</v>
      </c>
      <c r="AN52" s="22">
        <f t="shared" si="6"/>
        <v>0</v>
      </c>
      <c r="AO52" s="23" t="s">
        <v>77</v>
      </c>
      <c r="AP52" s="23"/>
      <c r="AQ52" s="23"/>
      <c r="AR52" s="23"/>
      <c r="AS52" s="23" t="s">
        <v>657</v>
      </c>
      <c r="AT52" s="23"/>
      <c r="AU52" s="23"/>
      <c r="AV52" s="23"/>
      <c r="AW52" s="23" t="s">
        <v>77</v>
      </c>
      <c r="AX52" s="23"/>
      <c r="AY52" s="23"/>
      <c r="AZ52" s="23"/>
      <c r="BA52" s="23" t="s">
        <v>77</v>
      </c>
      <c r="BB52" s="23"/>
      <c r="BC52" s="24"/>
      <c r="BD52" s="24"/>
      <c r="BE52" s="18" t="s">
        <v>658</v>
      </c>
    </row>
    <row r="53" spans="1:57" ht="15" customHeight="1" x14ac:dyDescent="0.25">
      <c r="A53" s="17">
        <v>3</v>
      </c>
      <c r="B53" s="18" t="s">
        <v>644</v>
      </c>
      <c r="C53" s="18" t="s">
        <v>645</v>
      </c>
      <c r="D53" s="18" t="s">
        <v>646</v>
      </c>
      <c r="E53" s="18" t="s">
        <v>60</v>
      </c>
      <c r="F53" s="18" t="s">
        <v>61</v>
      </c>
      <c r="G53" s="18" t="s">
        <v>57</v>
      </c>
      <c r="H53" s="18" t="s">
        <v>193</v>
      </c>
      <c r="I53" s="18" t="s">
        <v>659</v>
      </c>
      <c r="J53" s="19">
        <v>44562</v>
      </c>
      <c r="K53" s="19">
        <v>44926</v>
      </c>
      <c r="L53" s="18" t="s">
        <v>660</v>
      </c>
      <c r="M53" s="18" t="s">
        <v>649</v>
      </c>
      <c r="N53" s="18" t="s">
        <v>107</v>
      </c>
      <c r="O53" s="18" t="s">
        <v>650</v>
      </c>
      <c r="P53" s="18" t="s">
        <v>178</v>
      </c>
      <c r="Q53" s="18" t="s">
        <v>68</v>
      </c>
      <c r="R53" s="53">
        <f t="shared" si="0"/>
        <v>1</v>
      </c>
      <c r="S53" s="53">
        <v>0.25</v>
      </c>
      <c r="T53" s="53">
        <v>0.25</v>
      </c>
      <c r="U53" s="53">
        <v>0.25</v>
      </c>
      <c r="V53" s="53">
        <v>0.25</v>
      </c>
      <c r="W53" s="53">
        <v>0.25</v>
      </c>
      <c r="X53" s="53" t="s">
        <v>661</v>
      </c>
      <c r="Y53" s="53"/>
      <c r="Z53" s="53"/>
      <c r="AA53" s="53"/>
      <c r="AB53" s="53"/>
      <c r="AC53" s="53"/>
      <c r="AD53" s="53"/>
      <c r="AE53" s="53">
        <f t="shared" si="1"/>
        <v>0.25</v>
      </c>
      <c r="AF53" s="21">
        <v>44663</v>
      </c>
      <c r="AG53" s="21"/>
      <c r="AH53" s="21"/>
      <c r="AI53" s="21"/>
      <c r="AJ53" s="22">
        <f t="shared" si="2"/>
        <v>0.25</v>
      </c>
      <c r="AK53" s="22">
        <f t="shared" si="3"/>
        <v>1</v>
      </c>
      <c r="AL53" s="22">
        <f t="shared" si="4"/>
        <v>0</v>
      </c>
      <c r="AM53" s="22">
        <f t="shared" si="5"/>
        <v>0</v>
      </c>
      <c r="AN53" s="22">
        <f t="shared" si="6"/>
        <v>0</v>
      </c>
      <c r="AO53" s="23" t="s">
        <v>70</v>
      </c>
      <c r="AP53" s="23"/>
      <c r="AQ53" s="23"/>
      <c r="AR53" s="23"/>
      <c r="AS53" s="23" t="s">
        <v>662</v>
      </c>
      <c r="AT53" s="23"/>
      <c r="AU53" s="23"/>
      <c r="AV53" s="23"/>
      <c r="AW53" s="23" t="s">
        <v>70</v>
      </c>
      <c r="AX53" s="23"/>
      <c r="AY53" s="23"/>
      <c r="AZ53" s="23"/>
      <c r="BA53" s="23" t="s">
        <v>663</v>
      </c>
      <c r="BB53" s="23"/>
      <c r="BC53" s="24"/>
      <c r="BD53" s="24"/>
      <c r="BE53" s="18" t="s">
        <v>658</v>
      </c>
    </row>
    <row r="54" spans="1:57" ht="15" customHeight="1" x14ac:dyDescent="0.25">
      <c r="A54" s="17">
        <v>4</v>
      </c>
      <c r="B54" s="18" t="s">
        <v>644</v>
      </c>
      <c r="C54" s="18" t="s">
        <v>645</v>
      </c>
      <c r="D54" s="18" t="s">
        <v>646</v>
      </c>
      <c r="E54" s="18" t="s">
        <v>60</v>
      </c>
      <c r="F54" s="18" t="s">
        <v>61</v>
      </c>
      <c r="G54" s="18" t="s">
        <v>57</v>
      </c>
      <c r="H54" s="18" t="s">
        <v>193</v>
      </c>
      <c r="I54" s="18" t="s">
        <v>664</v>
      </c>
      <c r="J54" s="19">
        <v>44593</v>
      </c>
      <c r="K54" s="19">
        <v>44926</v>
      </c>
      <c r="L54" s="18" t="s">
        <v>665</v>
      </c>
      <c r="M54" s="18" t="s">
        <v>649</v>
      </c>
      <c r="N54" s="18" t="s">
        <v>107</v>
      </c>
      <c r="O54" s="18" t="s">
        <v>650</v>
      </c>
      <c r="P54" s="18" t="s">
        <v>178</v>
      </c>
      <c r="Q54" s="18" t="s">
        <v>68</v>
      </c>
      <c r="R54" s="53">
        <f t="shared" si="0"/>
        <v>1</v>
      </c>
      <c r="S54" s="53">
        <v>0.2</v>
      </c>
      <c r="T54" s="53">
        <v>0.3</v>
      </c>
      <c r="U54" s="53">
        <v>0.25</v>
      </c>
      <c r="V54" s="53">
        <v>0.25</v>
      </c>
      <c r="W54" s="53">
        <v>0.2</v>
      </c>
      <c r="X54" s="53" t="s">
        <v>666</v>
      </c>
      <c r="Y54" s="53"/>
      <c r="Z54" s="53"/>
      <c r="AA54" s="53"/>
      <c r="AB54" s="53"/>
      <c r="AC54" s="53"/>
      <c r="AD54" s="53"/>
      <c r="AE54" s="53">
        <f t="shared" si="1"/>
        <v>0.2</v>
      </c>
      <c r="AF54" s="21">
        <v>44663</v>
      </c>
      <c r="AG54" s="21"/>
      <c r="AH54" s="21"/>
      <c r="AI54" s="21"/>
      <c r="AJ54" s="22">
        <f t="shared" si="2"/>
        <v>0.2</v>
      </c>
      <c r="AK54" s="22">
        <f t="shared" si="3"/>
        <v>1</v>
      </c>
      <c r="AL54" s="22">
        <f t="shared" si="4"/>
        <v>0</v>
      </c>
      <c r="AM54" s="22">
        <f t="shared" si="5"/>
        <v>0</v>
      </c>
      <c r="AN54" s="22">
        <f t="shared" si="6"/>
        <v>0</v>
      </c>
      <c r="AO54" s="23" t="s">
        <v>70</v>
      </c>
      <c r="AP54" s="23"/>
      <c r="AQ54" s="23"/>
      <c r="AR54" s="23"/>
      <c r="AS54" s="23" t="s">
        <v>667</v>
      </c>
      <c r="AT54" s="23"/>
      <c r="AU54" s="23"/>
      <c r="AV54" s="23"/>
      <c r="AW54" s="23" t="s">
        <v>70</v>
      </c>
      <c r="AX54" s="23"/>
      <c r="AY54" s="23"/>
      <c r="AZ54" s="23"/>
      <c r="BA54" s="23" t="s">
        <v>668</v>
      </c>
      <c r="BB54" s="23"/>
      <c r="BC54" s="24"/>
      <c r="BD54" s="24"/>
      <c r="BE54" s="18" t="s">
        <v>658</v>
      </c>
    </row>
    <row r="55" spans="1:57" ht="15" customHeight="1" x14ac:dyDescent="0.25">
      <c r="A55" s="17">
        <v>5</v>
      </c>
      <c r="B55" s="18" t="s">
        <v>644</v>
      </c>
      <c r="C55" s="18" t="s">
        <v>645</v>
      </c>
      <c r="D55" s="18" t="s">
        <v>646</v>
      </c>
      <c r="E55" s="18" t="s">
        <v>60</v>
      </c>
      <c r="F55" s="18" t="s">
        <v>61</v>
      </c>
      <c r="G55" s="18" t="s">
        <v>57</v>
      </c>
      <c r="H55" s="18" t="s">
        <v>193</v>
      </c>
      <c r="I55" s="18" t="s">
        <v>669</v>
      </c>
      <c r="J55" s="19">
        <v>44562</v>
      </c>
      <c r="K55" s="19">
        <v>44926</v>
      </c>
      <c r="L55" s="18" t="s">
        <v>670</v>
      </c>
      <c r="M55" s="18" t="s">
        <v>649</v>
      </c>
      <c r="N55" s="18" t="s">
        <v>66</v>
      </c>
      <c r="O55" s="18" t="s">
        <v>650</v>
      </c>
      <c r="P55" s="18" t="s">
        <v>178</v>
      </c>
      <c r="Q55" s="18" t="s">
        <v>68</v>
      </c>
      <c r="R55" s="20">
        <f t="shared" si="0"/>
        <v>8</v>
      </c>
      <c r="S55" s="20">
        <v>2</v>
      </c>
      <c r="T55" s="20">
        <v>2</v>
      </c>
      <c r="U55" s="20">
        <v>2</v>
      </c>
      <c r="V55" s="20">
        <v>2</v>
      </c>
      <c r="W55" s="20">
        <v>2</v>
      </c>
      <c r="X55" s="20" t="s">
        <v>671</v>
      </c>
      <c r="Y55" s="20"/>
      <c r="Z55" s="20"/>
      <c r="AA55" s="20"/>
      <c r="AB55" s="20"/>
      <c r="AC55" s="20"/>
      <c r="AD55" s="20"/>
      <c r="AE55" s="20">
        <f t="shared" si="1"/>
        <v>2</v>
      </c>
      <c r="AF55" s="21">
        <v>44670</v>
      </c>
      <c r="AG55" s="21"/>
      <c r="AH55" s="21"/>
      <c r="AI55" s="21"/>
      <c r="AJ55" s="22">
        <f t="shared" si="2"/>
        <v>0.25</v>
      </c>
      <c r="AK55" s="22">
        <f t="shared" si="3"/>
        <v>1</v>
      </c>
      <c r="AL55" s="22">
        <f t="shared" si="4"/>
        <v>0</v>
      </c>
      <c r="AM55" s="22">
        <f t="shared" si="5"/>
        <v>0</v>
      </c>
      <c r="AN55" s="22">
        <f t="shared" si="6"/>
        <v>0</v>
      </c>
      <c r="AO55" s="23" t="s">
        <v>70</v>
      </c>
      <c r="AP55" s="23"/>
      <c r="AQ55" s="23"/>
      <c r="AR55" s="23"/>
      <c r="AS55" s="23" t="s">
        <v>672</v>
      </c>
      <c r="AT55" s="23"/>
      <c r="AU55" s="23"/>
      <c r="AV55" s="23"/>
      <c r="AW55" s="23" t="s">
        <v>70</v>
      </c>
      <c r="AX55" s="23"/>
      <c r="AY55" s="23"/>
      <c r="AZ55" s="23"/>
      <c r="BA55" s="23" t="s">
        <v>673</v>
      </c>
      <c r="BB55" s="23"/>
      <c r="BC55" s="24"/>
      <c r="BD55" s="24"/>
      <c r="BE55" s="18" t="s">
        <v>73</v>
      </c>
    </row>
    <row r="56" spans="1:57" ht="15" customHeight="1" x14ac:dyDescent="0.25">
      <c r="A56" s="17">
        <v>6</v>
      </c>
      <c r="B56" s="18" t="s">
        <v>644</v>
      </c>
      <c r="C56" s="18" t="s">
        <v>645</v>
      </c>
      <c r="D56" s="18" t="s">
        <v>646</v>
      </c>
      <c r="E56" s="18" t="s">
        <v>60</v>
      </c>
      <c r="F56" s="18" t="s">
        <v>61</v>
      </c>
      <c r="G56" s="18" t="s">
        <v>57</v>
      </c>
      <c r="H56" s="18" t="s">
        <v>193</v>
      </c>
      <c r="I56" s="18" t="s">
        <v>674</v>
      </c>
      <c r="J56" s="19">
        <v>44562</v>
      </c>
      <c r="K56" s="19">
        <v>44926</v>
      </c>
      <c r="L56" s="18" t="s">
        <v>675</v>
      </c>
      <c r="M56" s="18" t="s">
        <v>649</v>
      </c>
      <c r="N56" s="18" t="s">
        <v>66</v>
      </c>
      <c r="O56" s="18" t="s">
        <v>650</v>
      </c>
      <c r="P56" s="18" t="s">
        <v>178</v>
      </c>
      <c r="Q56" s="18" t="s">
        <v>68</v>
      </c>
      <c r="R56" s="20">
        <f t="shared" si="0"/>
        <v>8</v>
      </c>
      <c r="S56" s="20">
        <v>2</v>
      </c>
      <c r="T56" s="20">
        <v>2</v>
      </c>
      <c r="U56" s="20">
        <v>2</v>
      </c>
      <c r="V56" s="20">
        <v>2</v>
      </c>
      <c r="W56" s="20">
        <v>2</v>
      </c>
      <c r="X56" s="20" t="s">
        <v>676</v>
      </c>
      <c r="Y56" s="20"/>
      <c r="Z56" s="20"/>
      <c r="AA56" s="20"/>
      <c r="AB56" s="20"/>
      <c r="AC56" s="20"/>
      <c r="AD56" s="20"/>
      <c r="AE56" s="20">
        <f t="shared" si="1"/>
        <v>2</v>
      </c>
      <c r="AF56" s="21">
        <v>44663</v>
      </c>
      <c r="AG56" s="21"/>
      <c r="AH56" s="21"/>
      <c r="AI56" s="21"/>
      <c r="AJ56" s="22">
        <f t="shared" si="2"/>
        <v>0.25</v>
      </c>
      <c r="AK56" s="22">
        <f t="shared" si="3"/>
        <v>1</v>
      </c>
      <c r="AL56" s="22">
        <f t="shared" si="4"/>
        <v>0</v>
      </c>
      <c r="AM56" s="22">
        <f t="shared" si="5"/>
        <v>0</v>
      </c>
      <c r="AN56" s="22">
        <f t="shared" si="6"/>
        <v>0</v>
      </c>
      <c r="AO56" s="23" t="s">
        <v>70</v>
      </c>
      <c r="AP56" s="23"/>
      <c r="AQ56" s="23"/>
      <c r="AR56" s="23"/>
      <c r="AS56" s="23" t="s">
        <v>672</v>
      </c>
      <c r="AT56" s="23"/>
      <c r="AU56" s="23"/>
      <c r="AV56" s="23"/>
      <c r="AW56" s="23" t="s">
        <v>70</v>
      </c>
      <c r="AX56" s="23"/>
      <c r="AY56" s="23"/>
      <c r="AZ56" s="23"/>
      <c r="BA56" s="23" t="s">
        <v>677</v>
      </c>
      <c r="BB56" s="23"/>
      <c r="BC56" s="24"/>
      <c r="BD56" s="24"/>
      <c r="BE56" s="18" t="s">
        <v>73</v>
      </c>
    </row>
    <row r="57" spans="1:57" ht="15" customHeight="1" x14ac:dyDescent="0.25">
      <c r="A57" s="17">
        <v>7</v>
      </c>
      <c r="B57" s="18" t="s">
        <v>644</v>
      </c>
      <c r="C57" s="18" t="s">
        <v>678</v>
      </c>
      <c r="D57" s="18" t="s">
        <v>679</v>
      </c>
      <c r="E57" s="18" t="s">
        <v>60</v>
      </c>
      <c r="F57" s="18" t="s">
        <v>61</v>
      </c>
      <c r="G57" s="18" t="s">
        <v>81</v>
      </c>
      <c r="H57" s="18" t="s">
        <v>82</v>
      </c>
      <c r="I57" s="18" t="s">
        <v>680</v>
      </c>
      <c r="J57" s="19">
        <v>44562</v>
      </c>
      <c r="K57" s="19">
        <v>44926</v>
      </c>
      <c r="L57" s="18" t="s">
        <v>681</v>
      </c>
      <c r="M57" s="18" t="s">
        <v>649</v>
      </c>
      <c r="N57" s="18" t="s">
        <v>66</v>
      </c>
      <c r="O57" s="18" t="s">
        <v>682</v>
      </c>
      <c r="P57" s="18" t="s">
        <v>683</v>
      </c>
      <c r="Q57" s="18" t="s">
        <v>68</v>
      </c>
      <c r="R57" s="20">
        <f t="shared" si="0"/>
        <v>12</v>
      </c>
      <c r="S57" s="20">
        <v>3</v>
      </c>
      <c r="T57" s="20">
        <v>3</v>
      </c>
      <c r="U57" s="20">
        <v>3</v>
      </c>
      <c r="V57" s="20">
        <v>3</v>
      </c>
      <c r="W57" s="20">
        <v>3</v>
      </c>
      <c r="X57" s="20" t="s">
        <v>684</v>
      </c>
      <c r="Y57" s="20"/>
      <c r="Z57" s="20"/>
      <c r="AA57" s="20"/>
      <c r="AB57" s="20"/>
      <c r="AC57" s="20"/>
      <c r="AD57" s="20"/>
      <c r="AE57" s="20">
        <f t="shared" si="1"/>
        <v>3</v>
      </c>
      <c r="AF57" s="21">
        <v>44663</v>
      </c>
      <c r="AG57" s="21"/>
      <c r="AH57" s="21"/>
      <c r="AI57" s="21"/>
      <c r="AJ57" s="22">
        <f t="shared" si="2"/>
        <v>0.25</v>
      </c>
      <c r="AK57" s="22">
        <f t="shared" si="3"/>
        <v>1</v>
      </c>
      <c r="AL57" s="22">
        <f t="shared" si="4"/>
        <v>0</v>
      </c>
      <c r="AM57" s="22">
        <f t="shared" si="5"/>
        <v>0</v>
      </c>
      <c r="AN57" s="22">
        <f t="shared" si="6"/>
        <v>0</v>
      </c>
      <c r="AO57" s="23" t="s">
        <v>70</v>
      </c>
      <c r="AP57" s="23"/>
      <c r="AQ57" s="23"/>
      <c r="AR57" s="23"/>
      <c r="AS57" s="23" t="s">
        <v>685</v>
      </c>
      <c r="AT57" s="23"/>
      <c r="AU57" s="23"/>
      <c r="AV57" s="23"/>
      <c r="AW57" s="23" t="s">
        <v>70</v>
      </c>
      <c r="AX57" s="23"/>
      <c r="AY57" s="23"/>
      <c r="AZ57" s="23"/>
      <c r="BA57" s="23" t="s">
        <v>686</v>
      </c>
      <c r="BB57" s="23"/>
      <c r="BC57" s="24"/>
      <c r="BD57" s="24"/>
      <c r="BE57" s="18" t="s">
        <v>687</v>
      </c>
    </row>
    <row r="58" spans="1:57" ht="15" customHeight="1" x14ac:dyDescent="0.25">
      <c r="A58" s="17">
        <v>8</v>
      </c>
      <c r="B58" s="18" t="s">
        <v>644</v>
      </c>
      <c r="C58" s="18" t="s">
        <v>678</v>
      </c>
      <c r="D58" s="18" t="s">
        <v>679</v>
      </c>
      <c r="E58" s="18" t="s">
        <v>60</v>
      </c>
      <c r="F58" s="18" t="s">
        <v>61</v>
      </c>
      <c r="G58" s="18" t="s">
        <v>81</v>
      </c>
      <c r="H58" s="18" t="s">
        <v>82</v>
      </c>
      <c r="I58" s="18" t="s">
        <v>688</v>
      </c>
      <c r="J58" s="19">
        <v>44562</v>
      </c>
      <c r="K58" s="19">
        <v>44926</v>
      </c>
      <c r="L58" s="18" t="s">
        <v>689</v>
      </c>
      <c r="M58" s="18" t="s">
        <v>649</v>
      </c>
      <c r="N58" s="18" t="s">
        <v>107</v>
      </c>
      <c r="O58" s="18" t="s">
        <v>682</v>
      </c>
      <c r="P58" s="18" t="s">
        <v>683</v>
      </c>
      <c r="Q58" s="18" t="s">
        <v>68</v>
      </c>
      <c r="R58" s="53">
        <f t="shared" si="0"/>
        <v>1</v>
      </c>
      <c r="S58" s="53">
        <v>0.25</v>
      </c>
      <c r="T58" s="53">
        <v>0.25</v>
      </c>
      <c r="U58" s="53">
        <v>0.25</v>
      </c>
      <c r="V58" s="53">
        <v>0.25</v>
      </c>
      <c r="W58" s="53">
        <v>0.25</v>
      </c>
      <c r="X58" s="53" t="s">
        <v>690</v>
      </c>
      <c r="Y58" s="53"/>
      <c r="Z58" s="53"/>
      <c r="AA58" s="53"/>
      <c r="AB58" s="53"/>
      <c r="AC58" s="53"/>
      <c r="AD58" s="53"/>
      <c r="AE58" s="53">
        <f t="shared" si="1"/>
        <v>0.25</v>
      </c>
      <c r="AF58" s="21">
        <v>44663</v>
      </c>
      <c r="AG58" s="21"/>
      <c r="AH58" s="21"/>
      <c r="AI58" s="21"/>
      <c r="AJ58" s="22">
        <f t="shared" si="2"/>
        <v>0.25</v>
      </c>
      <c r="AK58" s="22">
        <f t="shared" si="3"/>
        <v>1</v>
      </c>
      <c r="AL58" s="22">
        <f t="shared" si="4"/>
        <v>0</v>
      </c>
      <c r="AM58" s="22">
        <f t="shared" si="5"/>
        <v>0</v>
      </c>
      <c r="AN58" s="22">
        <f t="shared" si="6"/>
        <v>0</v>
      </c>
      <c r="AO58" s="23" t="s">
        <v>70</v>
      </c>
      <c r="AP58" s="23"/>
      <c r="AQ58" s="23"/>
      <c r="AR58" s="23"/>
      <c r="AS58" s="23" t="s">
        <v>691</v>
      </c>
      <c r="AT58" s="23"/>
      <c r="AU58" s="23"/>
      <c r="AV58" s="23"/>
      <c r="AW58" s="23" t="s">
        <v>70</v>
      </c>
      <c r="AX58" s="23"/>
      <c r="AY58" s="23"/>
      <c r="AZ58" s="23"/>
      <c r="BA58" s="23" t="s">
        <v>692</v>
      </c>
      <c r="BB58" s="23"/>
      <c r="BC58" s="24"/>
      <c r="BD58" s="24"/>
      <c r="BE58" s="18" t="s">
        <v>687</v>
      </c>
    </row>
    <row r="59" spans="1:57" ht="15" customHeight="1" x14ac:dyDescent="0.25">
      <c r="A59" s="17">
        <v>9</v>
      </c>
      <c r="B59" s="18" t="s">
        <v>644</v>
      </c>
      <c r="C59" s="18" t="s">
        <v>678</v>
      </c>
      <c r="D59" s="18" t="s">
        <v>679</v>
      </c>
      <c r="E59" s="18" t="s">
        <v>60</v>
      </c>
      <c r="F59" s="18" t="s">
        <v>61</v>
      </c>
      <c r="G59" s="18" t="s">
        <v>81</v>
      </c>
      <c r="H59" s="18" t="s">
        <v>82</v>
      </c>
      <c r="I59" s="18" t="s">
        <v>693</v>
      </c>
      <c r="J59" s="19">
        <v>44593</v>
      </c>
      <c r="K59" s="19">
        <v>44926</v>
      </c>
      <c r="L59" s="18" t="s">
        <v>84</v>
      </c>
      <c r="M59" s="18" t="s">
        <v>649</v>
      </c>
      <c r="N59" s="18" t="s">
        <v>66</v>
      </c>
      <c r="O59" s="18" t="s">
        <v>682</v>
      </c>
      <c r="P59" s="18" t="s">
        <v>683</v>
      </c>
      <c r="Q59" s="18" t="s">
        <v>68</v>
      </c>
      <c r="R59" s="20">
        <f t="shared" si="0"/>
        <v>4</v>
      </c>
      <c r="S59" s="20">
        <v>1</v>
      </c>
      <c r="T59" s="20">
        <v>1</v>
      </c>
      <c r="U59" s="20">
        <v>1</v>
      </c>
      <c r="V59" s="20">
        <v>1</v>
      </c>
      <c r="W59" s="20">
        <v>1</v>
      </c>
      <c r="X59" s="20" t="s">
        <v>694</v>
      </c>
      <c r="Y59" s="20"/>
      <c r="Z59" s="20"/>
      <c r="AA59" s="20"/>
      <c r="AB59" s="20"/>
      <c r="AC59" s="20"/>
      <c r="AD59" s="20"/>
      <c r="AE59" s="20">
        <f t="shared" si="1"/>
        <v>1</v>
      </c>
      <c r="AF59" s="21">
        <v>44663</v>
      </c>
      <c r="AG59" s="21"/>
      <c r="AH59" s="21"/>
      <c r="AI59" s="21"/>
      <c r="AJ59" s="22">
        <f t="shared" si="2"/>
        <v>0.25</v>
      </c>
      <c r="AK59" s="22">
        <f t="shared" si="3"/>
        <v>1</v>
      </c>
      <c r="AL59" s="22">
        <f t="shared" si="4"/>
        <v>0</v>
      </c>
      <c r="AM59" s="22">
        <f t="shared" si="5"/>
        <v>0</v>
      </c>
      <c r="AN59" s="22">
        <f t="shared" si="6"/>
        <v>0</v>
      </c>
      <c r="AO59" s="23" t="s">
        <v>70</v>
      </c>
      <c r="AP59" s="23"/>
      <c r="AQ59" s="23"/>
      <c r="AR59" s="23"/>
      <c r="AS59" s="23" t="s">
        <v>695</v>
      </c>
      <c r="AT59" s="23"/>
      <c r="AU59" s="23"/>
      <c r="AV59" s="23"/>
      <c r="AW59" s="23" t="s">
        <v>70</v>
      </c>
      <c r="AX59" s="23"/>
      <c r="AY59" s="23"/>
      <c r="AZ59" s="23"/>
      <c r="BA59" s="23" t="s">
        <v>696</v>
      </c>
      <c r="BB59" s="23"/>
      <c r="BC59" s="24"/>
      <c r="BD59" s="24"/>
      <c r="BE59" s="18" t="s">
        <v>687</v>
      </c>
    </row>
    <row r="60" spans="1:57" ht="15" customHeight="1" x14ac:dyDescent="0.25">
      <c r="A60" s="17">
        <v>10</v>
      </c>
      <c r="B60" s="18" t="s">
        <v>644</v>
      </c>
      <c r="C60" s="18" t="s">
        <v>678</v>
      </c>
      <c r="D60" s="18" t="s">
        <v>697</v>
      </c>
      <c r="E60" s="18" t="s">
        <v>60</v>
      </c>
      <c r="F60" s="18" t="s">
        <v>61</v>
      </c>
      <c r="G60" s="18" t="s">
        <v>81</v>
      </c>
      <c r="H60" s="18" t="s">
        <v>698</v>
      </c>
      <c r="I60" s="18" t="s">
        <v>699</v>
      </c>
      <c r="J60" s="19">
        <v>44562</v>
      </c>
      <c r="K60" s="19">
        <v>44925</v>
      </c>
      <c r="L60" s="18" t="s">
        <v>700</v>
      </c>
      <c r="M60" s="18" t="s">
        <v>649</v>
      </c>
      <c r="N60" s="18" t="s">
        <v>107</v>
      </c>
      <c r="O60" s="18" t="s">
        <v>701</v>
      </c>
      <c r="P60" s="18" t="s">
        <v>683</v>
      </c>
      <c r="Q60" s="18" t="s">
        <v>68</v>
      </c>
      <c r="R60" s="53">
        <f t="shared" si="0"/>
        <v>1</v>
      </c>
      <c r="S60" s="53">
        <v>0.25</v>
      </c>
      <c r="T60" s="53">
        <v>0.25</v>
      </c>
      <c r="U60" s="53">
        <v>0.25</v>
      </c>
      <c r="V60" s="53">
        <v>0.25</v>
      </c>
      <c r="W60" s="53">
        <v>0.25</v>
      </c>
      <c r="X60" s="53" t="s">
        <v>702</v>
      </c>
      <c r="Y60" s="53"/>
      <c r="Z60" s="53"/>
      <c r="AA60" s="53"/>
      <c r="AB60" s="53"/>
      <c r="AC60" s="53"/>
      <c r="AD60" s="53"/>
      <c r="AE60" s="53">
        <f t="shared" si="1"/>
        <v>0.25</v>
      </c>
      <c r="AF60" s="21">
        <v>44669</v>
      </c>
      <c r="AG60" s="21"/>
      <c r="AH60" s="21"/>
      <c r="AI60" s="21"/>
      <c r="AJ60" s="22">
        <f t="shared" si="2"/>
        <v>0.25</v>
      </c>
      <c r="AK60" s="22">
        <f t="shared" si="3"/>
        <v>1</v>
      </c>
      <c r="AL60" s="22">
        <f t="shared" si="4"/>
        <v>0</v>
      </c>
      <c r="AM60" s="22">
        <f t="shared" si="5"/>
        <v>0</v>
      </c>
      <c r="AN60" s="22">
        <f t="shared" si="6"/>
        <v>0</v>
      </c>
      <c r="AO60" s="23" t="s">
        <v>70</v>
      </c>
      <c r="AP60" s="23"/>
      <c r="AQ60" s="23"/>
      <c r="AR60" s="23"/>
      <c r="AS60" s="23" t="s">
        <v>703</v>
      </c>
      <c r="AT60" s="23"/>
      <c r="AU60" s="23"/>
      <c r="AV60" s="23"/>
      <c r="AW60" s="23" t="s">
        <v>70</v>
      </c>
      <c r="AX60" s="23"/>
      <c r="AY60" s="23"/>
      <c r="AZ60" s="23"/>
      <c r="BA60" s="23" t="s">
        <v>704</v>
      </c>
      <c r="BB60" s="23"/>
      <c r="BC60" s="24"/>
      <c r="BD60" s="24"/>
      <c r="BE60" s="18" t="s">
        <v>236</v>
      </c>
    </row>
    <row r="61" spans="1:57" ht="15" customHeight="1" x14ac:dyDescent="0.25">
      <c r="A61" s="17">
        <v>11</v>
      </c>
      <c r="B61" s="18" t="s">
        <v>644</v>
      </c>
      <c r="C61" s="18" t="s">
        <v>678</v>
      </c>
      <c r="D61" s="18" t="s">
        <v>697</v>
      </c>
      <c r="E61" s="18" t="s">
        <v>60</v>
      </c>
      <c r="F61" s="18" t="s">
        <v>61</v>
      </c>
      <c r="G61" s="18" t="s">
        <v>81</v>
      </c>
      <c r="H61" s="18" t="s">
        <v>698</v>
      </c>
      <c r="I61" s="18" t="s">
        <v>705</v>
      </c>
      <c r="J61" s="19">
        <v>44593</v>
      </c>
      <c r="K61" s="19">
        <v>44742</v>
      </c>
      <c r="L61" s="18" t="s">
        <v>706</v>
      </c>
      <c r="M61" s="18" t="s">
        <v>649</v>
      </c>
      <c r="N61" s="18" t="s">
        <v>66</v>
      </c>
      <c r="O61" s="18" t="s">
        <v>701</v>
      </c>
      <c r="P61" s="18" t="s">
        <v>683</v>
      </c>
      <c r="Q61" s="18" t="s">
        <v>68</v>
      </c>
      <c r="R61" s="20">
        <f t="shared" si="0"/>
        <v>1</v>
      </c>
      <c r="S61" s="20">
        <v>0</v>
      </c>
      <c r="T61" s="20">
        <v>1</v>
      </c>
      <c r="U61" s="20">
        <v>0</v>
      </c>
      <c r="V61" s="20">
        <v>0</v>
      </c>
      <c r="W61" s="20">
        <v>0</v>
      </c>
      <c r="X61" s="20" t="s">
        <v>707</v>
      </c>
      <c r="Y61" s="20"/>
      <c r="Z61" s="20"/>
      <c r="AA61" s="20"/>
      <c r="AB61" s="20"/>
      <c r="AC61" s="20"/>
      <c r="AD61" s="20"/>
      <c r="AE61" s="20">
        <f t="shared" si="1"/>
        <v>0</v>
      </c>
      <c r="AF61" s="21">
        <v>44663</v>
      </c>
      <c r="AG61" s="21"/>
      <c r="AH61" s="21"/>
      <c r="AI61" s="21"/>
      <c r="AJ61" s="22">
        <f t="shared" si="2"/>
        <v>0</v>
      </c>
      <c r="AK61" s="22" t="str">
        <f t="shared" si="3"/>
        <v/>
      </c>
      <c r="AL61" s="22">
        <f t="shared" si="4"/>
        <v>0</v>
      </c>
      <c r="AM61" s="22" t="str">
        <f t="shared" si="5"/>
        <v/>
      </c>
      <c r="AN61" s="22" t="str">
        <f t="shared" si="6"/>
        <v/>
      </c>
      <c r="AO61" s="23" t="s">
        <v>77</v>
      </c>
      <c r="AP61" s="23"/>
      <c r="AQ61" s="23"/>
      <c r="AR61" s="23"/>
      <c r="AS61" s="23" t="s">
        <v>708</v>
      </c>
      <c r="AT61" s="23"/>
      <c r="AU61" s="23"/>
      <c r="AV61" s="23"/>
      <c r="AW61" s="23" t="s">
        <v>77</v>
      </c>
      <c r="AX61" s="23"/>
      <c r="AY61" s="23"/>
      <c r="AZ61" s="23"/>
      <c r="BA61" s="23" t="s">
        <v>709</v>
      </c>
      <c r="BB61" s="23"/>
      <c r="BC61" s="24"/>
      <c r="BD61" s="24"/>
      <c r="BE61" s="18" t="s">
        <v>236</v>
      </c>
    </row>
    <row r="62" spans="1:57" ht="15" customHeight="1" x14ac:dyDescent="0.25">
      <c r="A62" s="17">
        <v>12</v>
      </c>
      <c r="B62" s="18" t="s">
        <v>644</v>
      </c>
      <c r="C62" s="18" t="s">
        <v>678</v>
      </c>
      <c r="D62" s="18" t="s">
        <v>697</v>
      </c>
      <c r="E62" s="18" t="s">
        <v>60</v>
      </c>
      <c r="F62" s="18" t="s">
        <v>61</v>
      </c>
      <c r="G62" s="18" t="s">
        <v>81</v>
      </c>
      <c r="H62" s="18" t="s">
        <v>698</v>
      </c>
      <c r="I62" s="18" t="s">
        <v>710</v>
      </c>
      <c r="J62" s="19">
        <v>44562</v>
      </c>
      <c r="K62" s="19">
        <v>44926</v>
      </c>
      <c r="L62" s="18" t="s">
        <v>681</v>
      </c>
      <c r="M62" s="18" t="s">
        <v>649</v>
      </c>
      <c r="N62" s="18" t="s">
        <v>66</v>
      </c>
      <c r="O62" s="18" t="s">
        <v>701</v>
      </c>
      <c r="P62" s="18" t="s">
        <v>683</v>
      </c>
      <c r="Q62" s="18" t="s">
        <v>68</v>
      </c>
      <c r="R62" s="20">
        <f t="shared" si="0"/>
        <v>12</v>
      </c>
      <c r="S62" s="20">
        <v>3</v>
      </c>
      <c r="T62" s="20">
        <v>3</v>
      </c>
      <c r="U62" s="20">
        <v>3</v>
      </c>
      <c r="V62" s="20">
        <v>3</v>
      </c>
      <c r="W62" s="20">
        <v>3</v>
      </c>
      <c r="X62" s="20" t="s">
        <v>711</v>
      </c>
      <c r="Y62" s="20"/>
      <c r="Z62" s="20"/>
      <c r="AA62" s="20"/>
      <c r="AB62" s="20"/>
      <c r="AC62" s="20"/>
      <c r="AD62" s="20"/>
      <c r="AE62" s="20">
        <f t="shared" si="1"/>
        <v>3</v>
      </c>
      <c r="AF62" s="21">
        <v>44663</v>
      </c>
      <c r="AG62" s="21"/>
      <c r="AH62" s="21"/>
      <c r="AI62" s="21"/>
      <c r="AJ62" s="22">
        <f t="shared" si="2"/>
        <v>0.25</v>
      </c>
      <c r="AK62" s="22">
        <f t="shared" si="3"/>
        <v>1</v>
      </c>
      <c r="AL62" s="22">
        <f t="shared" si="4"/>
        <v>0</v>
      </c>
      <c r="AM62" s="22">
        <f t="shared" si="5"/>
        <v>0</v>
      </c>
      <c r="AN62" s="22">
        <f t="shared" si="6"/>
        <v>0</v>
      </c>
      <c r="AO62" s="23" t="s">
        <v>70</v>
      </c>
      <c r="AP62" s="23"/>
      <c r="AQ62" s="23"/>
      <c r="AR62" s="23"/>
      <c r="AS62" s="23" t="s">
        <v>712</v>
      </c>
      <c r="AT62" s="23"/>
      <c r="AU62" s="23"/>
      <c r="AV62" s="23"/>
      <c r="AW62" s="23" t="s">
        <v>70</v>
      </c>
      <c r="AX62" s="23"/>
      <c r="AY62" s="23"/>
      <c r="AZ62" s="23"/>
      <c r="BA62" s="23" t="s">
        <v>713</v>
      </c>
      <c r="BB62" s="23"/>
      <c r="BC62" s="24"/>
      <c r="BD62" s="24"/>
      <c r="BE62" s="18" t="s">
        <v>236</v>
      </c>
    </row>
    <row r="63" spans="1:57" ht="15" customHeight="1" x14ac:dyDescent="0.25">
      <c r="A63" s="17">
        <v>13</v>
      </c>
      <c r="B63" s="18" t="s">
        <v>644</v>
      </c>
      <c r="C63" s="18" t="s">
        <v>678</v>
      </c>
      <c r="D63" s="18" t="s">
        <v>697</v>
      </c>
      <c r="E63" s="18" t="s">
        <v>60</v>
      </c>
      <c r="F63" s="18" t="s">
        <v>61</v>
      </c>
      <c r="G63" s="18" t="s">
        <v>81</v>
      </c>
      <c r="H63" s="18" t="s">
        <v>698</v>
      </c>
      <c r="I63" s="18" t="s">
        <v>714</v>
      </c>
      <c r="J63" s="19">
        <v>44562</v>
      </c>
      <c r="K63" s="19">
        <v>44926</v>
      </c>
      <c r="L63" s="18" t="s">
        <v>681</v>
      </c>
      <c r="M63" s="18" t="s">
        <v>649</v>
      </c>
      <c r="N63" s="18" t="s">
        <v>66</v>
      </c>
      <c r="O63" s="18" t="s">
        <v>701</v>
      </c>
      <c r="P63" s="18" t="s">
        <v>683</v>
      </c>
      <c r="Q63" s="18" t="s">
        <v>68</v>
      </c>
      <c r="R63" s="20">
        <f t="shared" si="0"/>
        <v>12</v>
      </c>
      <c r="S63" s="20">
        <v>3</v>
      </c>
      <c r="T63" s="20">
        <v>3</v>
      </c>
      <c r="U63" s="20">
        <v>3</v>
      </c>
      <c r="V63" s="20">
        <v>3</v>
      </c>
      <c r="W63" s="20">
        <v>3</v>
      </c>
      <c r="X63" s="20" t="s">
        <v>715</v>
      </c>
      <c r="Y63" s="20"/>
      <c r="Z63" s="20"/>
      <c r="AA63" s="20"/>
      <c r="AB63" s="20"/>
      <c r="AC63" s="20"/>
      <c r="AD63" s="20"/>
      <c r="AE63" s="20">
        <f t="shared" si="1"/>
        <v>3</v>
      </c>
      <c r="AF63" s="21">
        <v>44663</v>
      </c>
      <c r="AG63" s="21"/>
      <c r="AH63" s="21"/>
      <c r="AI63" s="21"/>
      <c r="AJ63" s="22">
        <f t="shared" si="2"/>
        <v>0.25</v>
      </c>
      <c r="AK63" s="22">
        <f t="shared" si="3"/>
        <v>1</v>
      </c>
      <c r="AL63" s="22">
        <f t="shared" si="4"/>
        <v>0</v>
      </c>
      <c r="AM63" s="22">
        <f t="shared" si="5"/>
        <v>0</v>
      </c>
      <c r="AN63" s="22">
        <f t="shared" si="6"/>
        <v>0</v>
      </c>
      <c r="AO63" s="23" t="s">
        <v>70</v>
      </c>
      <c r="AP63" s="23"/>
      <c r="AQ63" s="23"/>
      <c r="AR63" s="23"/>
      <c r="AS63" s="23" t="s">
        <v>716</v>
      </c>
      <c r="AT63" s="23"/>
      <c r="AU63" s="23"/>
      <c r="AV63" s="23"/>
      <c r="AW63" s="23" t="s">
        <v>70</v>
      </c>
      <c r="AX63" s="23"/>
      <c r="AY63" s="23"/>
      <c r="AZ63" s="23"/>
      <c r="BA63" s="23" t="s">
        <v>713</v>
      </c>
      <c r="BB63" s="23"/>
      <c r="BC63" s="24"/>
      <c r="BD63" s="24"/>
      <c r="BE63" s="18" t="s">
        <v>236</v>
      </c>
    </row>
    <row r="64" spans="1:57" ht="15" customHeight="1" x14ac:dyDescent="0.25">
      <c r="A64" s="17">
        <v>14</v>
      </c>
      <c r="B64" s="18" t="s">
        <v>644</v>
      </c>
      <c r="C64" s="18" t="s">
        <v>678</v>
      </c>
      <c r="D64" s="18" t="s">
        <v>697</v>
      </c>
      <c r="E64" s="18" t="s">
        <v>60</v>
      </c>
      <c r="F64" s="18" t="s">
        <v>61</v>
      </c>
      <c r="G64" s="18" t="s">
        <v>81</v>
      </c>
      <c r="H64" s="18" t="s">
        <v>698</v>
      </c>
      <c r="I64" s="18" t="s">
        <v>717</v>
      </c>
      <c r="J64" s="19">
        <v>44562</v>
      </c>
      <c r="K64" s="19">
        <v>44926</v>
      </c>
      <c r="L64" s="18" t="s">
        <v>681</v>
      </c>
      <c r="M64" s="18" t="s">
        <v>649</v>
      </c>
      <c r="N64" s="18" t="s">
        <v>66</v>
      </c>
      <c r="O64" s="18" t="s">
        <v>701</v>
      </c>
      <c r="P64" s="18" t="s">
        <v>683</v>
      </c>
      <c r="Q64" s="18" t="s">
        <v>68</v>
      </c>
      <c r="R64" s="20">
        <f t="shared" si="0"/>
        <v>12</v>
      </c>
      <c r="S64" s="20">
        <v>3</v>
      </c>
      <c r="T64" s="20">
        <v>3</v>
      </c>
      <c r="U64" s="20">
        <v>3</v>
      </c>
      <c r="V64" s="20">
        <v>3</v>
      </c>
      <c r="W64" s="20">
        <v>3</v>
      </c>
      <c r="X64" s="20" t="s">
        <v>718</v>
      </c>
      <c r="Y64" s="20"/>
      <c r="Z64" s="20"/>
      <c r="AA64" s="20"/>
      <c r="AB64" s="20"/>
      <c r="AC64" s="20"/>
      <c r="AD64" s="20"/>
      <c r="AE64" s="20">
        <f t="shared" si="1"/>
        <v>3</v>
      </c>
      <c r="AF64" s="21">
        <v>44663</v>
      </c>
      <c r="AG64" s="21"/>
      <c r="AH64" s="21"/>
      <c r="AI64" s="21"/>
      <c r="AJ64" s="22">
        <f t="shared" si="2"/>
        <v>0.25</v>
      </c>
      <c r="AK64" s="22">
        <f t="shared" si="3"/>
        <v>1</v>
      </c>
      <c r="AL64" s="22">
        <f t="shared" si="4"/>
        <v>0</v>
      </c>
      <c r="AM64" s="22">
        <f t="shared" si="5"/>
        <v>0</v>
      </c>
      <c r="AN64" s="22">
        <f t="shared" si="6"/>
        <v>0</v>
      </c>
      <c r="AO64" s="23" t="s">
        <v>70</v>
      </c>
      <c r="AP64" s="23"/>
      <c r="AQ64" s="23"/>
      <c r="AR64" s="23"/>
      <c r="AS64" s="23" t="s">
        <v>719</v>
      </c>
      <c r="AT64" s="23"/>
      <c r="AU64" s="23"/>
      <c r="AV64" s="23"/>
      <c r="AW64" s="23" t="s">
        <v>70</v>
      </c>
      <c r="AX64" s="23"/>
      <c r="AY64" s="23"/>
      <c r="AZ64" s="23"/>
      <c r="BA64" s="23" t="s">
        <v>713</v>
      </c>
      <c r="BB64" s="23"/>
      <c r="BC64" s="24"/>
      <c r="BD64" s="24"/>
      <c r="BE64" s="18" t="s">
        <v>236</v>
      </c>
    </row>
    <row r="65" spans="1:57" ht="15" customHeight="1" x14ac:dyDescent="0.25">
      <c r="A65" s="17">
        <v>15</v>
      </c>
      <c r="B65" s="18" t="s">
        <v>644</v>
      </c>
      <c r="C65" s="18" t="s">
        <v>58</v>
      </c>
      <c r="D65" s="18" t="s">
        <v>59</v>
      </c>
      <c r="E65" s="18" t="s">
        <v>60</v>
      </c>
      <c r="F65" s="18" t="s">
        <v>61</v>
      </c>
      <c r="G65" s="18" t="s">
        <v>57</v>
      </c>
      <c r="H65" s="18" t="s">
        <v>62</v>
      </c>
      <c r="I65" s="18" t="s">
        <v>63</v>
      </c>
      <c r="J65" s="19">
        <v>44562</v>
      </c>
      <c r="K65" s="19">
        <v>44926</v>
      </c>
      <c r="L65" s="18" t="s">
        <v>64</v>
      </c>
      <c r="M65" s="18" t="s">
        <v>649</v>
      </c>
      <c r="N65" s="18" t="s">
        <v>66</v>
      </c>
      <c r="O65" s="18" t="s">
        <v>67</v>
      </c>
      <c r="P65" s="18" t="s">
        <v>3</v>
      </c>
      <c r="Q65" s="18" t="s">
        <v>68</v>
      </c>
      <c r="R65" s="54">
        <f t="shared" si="0"/>
        <v>4</v>
      </c>
      <c r="S65" s="54">
        <v>1</v>
      </c>
      <c r="T65" s="54">
        <v>1</v>
      </c>
      <c r="U65" s="54">
        <v>1</v>
      </c>
      <c r="V65" s="54">
        <v>1</v>
      </c>
      <c r="W65" s="54">
        <v>1</v>
      </c>
      <c r="X65" s="54" t="s">
        <v>720</v>
      </c>
      <c r="Y65" s="54"/>
      <c r="Z65" s="54"/>
      <c r="AA65" s="54"/>
      <c r="AB65" s="54"/>
      <c r="AC65" s="54"/>
      <c r="AD65" s="54"/>
      <c r="AE65" s="54">
        <f t="shared" si="1"/>
        <v>1</v>
      </c>
      <c r="AF65" s="21">
        <v>44663</v>
      </c>
      <c r="AG65" s="21"/>
      <c r="AH65" s="21"/>
      <c r="AI65" s="21"/>
      <c r="AJ65" s="22">
        <f t="shared" si="2"/>
        <v>0.25</v>
      </c>
      <c r="AK65" s="22">
        <f t="shared" si="3"/>
        <v>1</v>
      </c>
      <c r="AL65" s="22">
        <f t="shared" si="4"/>
        <v>0</v>
      </c>
      <c r="AM65" s="22">
        <f t="shared" si="5"/>
        <v>0</v>
      </c>
      <c r="AN65" s="22">
        <f t="shared" si="6"/>
        <v>0</v>
      </c>
      <c r="AO65" s="23" t="s">
        <v>70</v>
      </c>
      <c r="AP65" s="23"/>
      <c r="AQ65" s="23"/>
      <c r="AR65" s="23"/>
      <c r="AS65" s="23" t="s">
        <v>721</v>
      </c>
      <c r="AT65" s="23"/>
      <c r="AU65" s="23"/>
      <c r="AV65" s="23"/>
      <c r="AW65" s="23" t="s">
        <v>70</v>
      </c>
      <c r="AX65" s="23"/>
      <c r="AY65" s="23"/>
      <c r="AZ65" s="23"/>
      <c r="BA65" s="23" t="s">
        <v>722</v>
      </c>
      <c r="BB65" s="23"/>
      <c r="BC65" s="24"/>
      <c r="BD65" s="24"/>
      <c r="BE65" s="18" t="s">
        <v>73</v>
      </c>
    </row>
    <row r="66" spans="1:57" ht="15" customHeight="1" x14ac:dyDescent="0.25">
      <c r="A66" s="17">
        <v>16</v>
      </c>
      <c r="B66" s="18" t="s">
        <v>644</v>
      </c>
      <c r="C66" s="18" t="s">
        <v>58</v>
      </c>
      <c r="D66" s="18" t="s">
        <v>59</v>
      </c>
      <c r="E66" s="18" t="s">
        <v>60</v>
      </c>
      <c r="F66" s="18" t="s">
        <v>61</v>
      </c>
      <c r="G66" s="18" t="s">
        <v>57</v>
      </c>
      <c r="H66" s="18" t="s">
        <v>62</v>
      </c>
      <c r="I66" s="18" t="s">
        <v>723</v>
      </c>
      <c r="J66" s="19">
        <v>44835</v>
      </c>
      <c r="K66" s="19">
        <v>44926</v>
      </c>
      <c r="L66" s="18" t="s">
        <v>724</v>
      </c>
      <c r="M66" s="18" t="s">
        <v>649</v>
      </c>
      <c r="N66" s="18" t="s">
        <v>66</v>
      </c>
      <c r="O66" s="18" t="s">
        <v>67</v>
      </c>
      <c r="P66" s="18" t="s">
        <v>3</v>
      </c>
      <c r="Q66" s="18" t="s">
        <v>68</v>
      </c>
      <c r="R66" s="54">
        <f t="shared" ref="R66:R95" si="7">SUM(S66:V66)</f>
        <v>1</v>
      </c>
      <c r="S66" s="54">
        <v>0</v>
      </c>
      <c r="T66" s="54">
        <v>0</v>
      </c>
      <c r="U66" s="54">
        <v>0</v>
      </c>
      <c r="V66" s="54">
        <v>1</v>
      </c>
      <c r="W66" s="54">
        <v>0</v>
      </c>
      <c r="X66" s="54" t="s">
        <v>725</v>
      </c>
      <c r="Y66" s="54"/>
      <c r="Z66" s="54"/>
      <c r="AA66" s="54"/>
      <c r="AB66" s="54"/>
      <c r="AC66" s="54"/>
      <c r="AD66" s="54"/>
      <c r="AE66" s="54">
        <f t="shared" ref="AE66:AE129" si="8">AC66+AA66+Y66+W66</f>
        <v>0</v>
      </c>
      <c r="AF66" s="21">
        <v>44663</v>
      </c>
      <c r="AG66" s="21"/>
      <c r="AH66" s="21"/>
      <c r="AI66" s="21"/>
      <c r="AJ66" s="22">
        <f t="shared" ref="AJ66:AJ129" si="9">IFERROR(IF((W66+Y66+AA66+AC66)/R66&gt;1,1,(W66+Y66+AA66+AC66)/R66),0)</f>
        <v>0</v>
      </c>
      <c r="AK66" s="22" t="str">
        <f t="shared" ref="AK66:AK129" si="10">IFERROR(IF(S66=0,"",IF((W66/S66)&gt;1,1,(W66/S66))),"")</f>
        <v/>
      </c>
      <c r="AL66" s="22" t="str">
        <f t="shared" ref="AL66:AL129" si="11">IFERROR(IF(T66=0,"",IF((Y66/T66)&gt;1,1,(Y66/T66))),"")</f>
        <v/>
      </c>
      <c r="AM66" s="22" t="str">
        <f t="shared" ref="AM66:AM129" si="12">IFERROR(IF(U66=0,"",IF((AA66/U66)&gt;1,1,(AA66/U66))),"")</f>
        <v/>
      </c>
      <c r="AN66" s="22">
        <f t="shared" ref="AN66:AN129" si="13">IFERROR(IF(V66=0,"",IF((AC66/V66)&gt;1,1,(AC66/V66))),"")</f>
        <v>0</v>
      </c>
      <c r="AO66" s="23" t="s">
        <v>77</v>
      </c>
      <c r="AP66" s="23"/>
      <c r="AQ66" s="23"/>
      <c r="AR66" s="23"/>
      <c r="AS66" s="23" t="s">
        <v>726</v>
      </c>
      <c r="AT66" s="23"/>
      <c r="AU66" s="23"/>
      <c r="AV66" s="23"/>
      <c r="AW66" s="23" t="s">
        <v>77</v>
      </c>
      <c r="AX66" s="23"/>
      <c r="AY66" s="23"/>
      <c r="AZ66" s="23"/>
      <c r="BA66" s="23" t="s">
        <v>709</v>
      </c>
      <c r="BB66" s="23"/>
      <c r="BC66" s="24"/>
      <c r="BD66" s="24"/>
      <c r="BE66" s="18" t="s">
        <v>73</v>
      </c>
    </row>
    <row r="67" spans="1:57" ht="15" customHeight="1" x14ac:dyDescent="0.25">
      <c r="A67" s="17">
        <v>17</v>
      </c>
      <c r="B67" s="18" t="s">
        <v>644</v>
      </c>
      <c r="C67" s="18" t="s">
        <v>79</v>
      </c>
      <c r="D67" s="18" t="s">
        <v>59</v>
      </c>
      <c r="E67" s="18" t="s">
        <v>60</v>
      </c>
      <c r="F67" s="18" t="s">
        <v>61</v>
      </c>
      <c r="G67" s="18" t="s">
        <v>57</v>
      </c>
      <c r="H67" s="18" t="s">
        <v>62</v>
      </c>
      <c r="I67" s="18" t="s">
        <v>111</v>
      </c>
      <c r="J67" s="19">
        <v>44835</v>
      </c>
      <c r="K67" s="19">
        <v>44926</v>
      </c>
      <c r="L67" s="18" t="s">
        <v>112</v>
      </c>
      <c r="M67" s="18" t="s">
        <v>649</v>
      </c>
      <c r="N67" s="18" t="s">
        <v>66</v>
      </c>
      <c r="O67" s="18" t="s">
        <v>67</v>
      </c>
      <c r="P67" s="18" t="s">
        <v>3</v>
      </c>
      <c r="Q67" s="18" t="s">
        <v>68</v>
      </c>
      <c r="R67" s="20">
        <f t="shared" si="7"/>
        <v>1</v>
      </c>
      <c r="S67" s="20">
        <v>0</v>
      </c>
      <c r="T67" s="20">
        <v>0</v>
      </c>
      <c r="U67" s="20">
        <v>0</v>
      </c>
      <c r="V67" s="20">
        <v>1</v>
      </c>
      <c r="W67" s="20">
        <v>0</v>
      </c>
      <c r="X67" s="20" t="s">
        <v>725</v>
      </c>
      <c r="Y67" s="20"/>
      <c r="Z67" s="20"/>
      <c r="AA67" s="20"/>
      <c r="AB67" s="20"/>
      <c r="AC67" s="20"/>
      <c r="AD67" s="20"/>
      <c r="AE67" s="20">
        <f t="shared" si="8"/>
        <v>0</v>
      </c>
      <c r="AF67" s="21">
        <v>44663</v>
      </c>
      <c r="AG67" s="21"/>
      <c r="AH67" s="21"/>
      <c r="AI67" s="21"/>
      <c r="AJ67" s="22">
        <f t="shared" si="9"/>
        <v>0</v>
      </c>
      <c r="AK67" s="22" t="str">
        <f t="shared" si="10"/>
        <v/>
      </c>
      <c r="AL67" s="22" t="str">
        <f t="shared" si="11"/>
        <v/>
      </c>
      <c r="AM67" s="22" t="str">
        <f t="shared" si="12"/>
        <v/>
      </c>
      <c r="AN67" s="22">
        <f t="shared" si="13"/>
        <v>0</v>
      </c>
      <c r="AO67" s="23" t="s">
        <v>77</v>
      </c>
      <c r="AP67" s="23"/>
      <c r="AQ67" s="23"/>
      <c r="AR67" s="23"/>
      <c r="AS67" s="23" t="s">
        <v>726</v>
      </c>
      <c r="AT67" s="23"/>
      <c r="AU67" s="23"/>
      <c r="AV67" s="23"/>
      <c r="AW67" s="23" t="s">
        <v>77</v>
      </c>
      <c r="AX67" s="23"/>
      <c r="AY67" s="23"/>
      <c r="AZ67" s="23"/>
      <c r="BA67" s="23" t="s">
        <v>709</v>
      </c>
      <c r="BB67" s="23"/>
      <c r="BC67" s="24"/>
      <c r="BD67" s="24"/>
      <c r="BE67" s="18" t="s">
        <v>73</v>
      </c>
    </row>
    <row r="68" spans="1:57" ht="15" customHeight="1" x14ac:dyDescent="0.25">
      <c r="A68" s="17">
        <v>18</v>
      </c>
      <c r="B68" s="18" t="s">
        <v>644</v>
      </c>
      <c r="C68" s="18" t="s">
        <v>79</v>
      </c>
      <c r="D68" s="18" t="s">
        <v>59</v>
      </c>
      <c r="E68" s="18" t="s">
        <v>60</v>
      </c>
      <c r="F68" s="18" t="s">
        <v>61</v>
      </c>
      <c r="G68" s="18" t="s">
        <v>57</v>
      </c>
      <c r="H68" s="18" t="s">
        <v>62</v>
      </c>
      <c r="I68" s="18" t="s">
        <v>105</v>
      </c>
      <c r="J68" s="19">
        <v>44562</v>
      </c>
      <c r="K68" s="19">
        <v>44742</v>
      </c>
      <c r="L68" s="26" t="s">
        <v>106</v>
      </c>
      <c r="M68" s="18" t="s">
        <v>649</v>
      </c>
      <c r="N68" s="18" t="s">
        <v>107</v>
      </c>
      <c r="O68" s="18" t="s">
        <v>67</v>
      </c>
      <c r="P68" s="18" t="s">
        <v>3</v>
      </c>
      <c r="Q68" s="18" t="s">
        <v>68</v>
      </c>
      <c r="R68" s="53">
        <f t="shared" si="7"/>
        <v>1</v>
      </c>
      <c r="S68" s="53">
        <v>0.5</v>
      </c>
      <c r="T68" s="53">
        <v>0.5</v>
      </c>
      <c r="U68" s="53">
        <v>0</v>
      </c>
      <c r="V68" s="53">
        <v>0</v>
      </c>
      <c r="W68" s="53">
        <v>0.2</v>
      </c>
      <c r="X68" s="53" t="s">
        <v>727</v>
      </c>
      <c r="Y68" s="53"/>
      <c r="Z68" s="53"/>
      <c r="AA68" s="53"/>
      <c r="AB68" s="53"/>
      <c r="AC68" s="53"/>
      <c r="AD68" s="53"/>
      <c r="AE68" s="53">
        <f t="shared" si="8"/>
        <v>0.2</v>
      </c>
      <c r="AF68" s="21">
        <v>44669</v>
      </c>
      <c r="AG68" s="21"/>
      <c r="AH68" s="21"/>
      <c r="AI68" s="21"/>
      <c r="AJ68" s="22">
        <f t="shared" si="9"/>
        <v>0.2</v>
      </c>
      <c r="AK68" s="22">
        <f t="shared" si="10"/>
        <v>0.4</v>
      </c>
      <c r="AL68" s="22">
        <f t="shared" si="11"/>
        <v>0</v>
      </c>
      <c r="AM68" s="22" t="str">
        <f t="shared" si="12"/>
        <v/>
      </c>
      <c r="AN68" s="22" t="str">
        <f t="shared" si="13"/>
        <v/>
      </c>
      <c r="AO68" s="23" t="s">
        <v>728</v>
      </c>
      <c r="AP68" s="23"/>
      <c r="AQ68" s="23"/>
      <c r="AR68" s="23"/>
      <c r="AS68" s="23" t="s">
        <v>729</v>
      </c>
      <c r="AT68" s="23"/>
      <c r="AU68" s="23"/>
      <c r="AV68" s="23"/>
      <c r="AW68" s="23" t="s">
        <v>728</v>
      </c>
      <c r="AX68" s="23"/>
      <c r="AY68" s="23"/>
      <c r="AZ68" s="23"/>
      <c r="BA68" s="23" t="s">
        <v>730</v>
      </c>
      <c r="BB68" s="23"/>
      <c r="BC68" s="24"/>
      <c r="BD68" s="24"/>
      <c r="BE68" s="18" t="s">
        <v>73</v>
      </c>
    </row>
    <row r="69" spans="1:57" ht="15" customHeight="1" x14ac:dyDescent="0.25">
      <c r="A69" s="17">
        <v>19</v>
      </c>
      <c r="B69" s="18" t="s">
        <v>644</v>
      </c>
      <c r="C69" s="18" t="s">
        <v>79</v>
      </c>
      <c r="D69" s="18" t="s">
        <v>59</v>
      </c>
      <c r="E69" s="18" t="s">
        <v>60</v>
      </c>
      <c r="F69" s="18" t="s">
        <v>61</v>
      </c>
      <c r="G69" s="18" t="s">
        <v>57</v>
      </c>
      <c r="H69" s="18" t="s">
        <v>62</v>
      </c>
      <c r="I69" s="18" t="s">
        <v>731</v>
      </c>
      <c r="J69" s="19">
        <v>44774</v>
      </c>
      <c r="K69" s="19">
        <v>44925</v>
      </c>
      <c r="L69" s="18" t="s">
        <v>125</v>
      </c>
      <c r="M69" s="18" t="s">
        <v>649</v>
      </c>
      <c r="N69" s="18" t="s">
        <v>66</v>
      </c>
      <c r="O69" s="18" t="s">
        <v>67</v>
      </c>
      <c r="P69" s="18" t="s">
        <v>3</v>
      </c>
      <c r="Q69" s="18" t="s">
        <v>68</v>
      </c>
      <c r="R69" s="54">
        <f t="shared" si="7"/>
        <v>1</v>
      </c>
      <c r="S69" s="54">
        <v>0</v>
      </c>
      <c r="T69" s="54">
        <v>0</v>
      </c>
      <c r="U69" s="54">
        <v>1</v>
      </c>
      <c r="V69" s="54">
        <v>0</v>
      </c>
      <c r="W69" s="54">
        <v>0</v>
      </c>
      <c r="X69" s="54" t="s">
        <v>732</v>
      </c>
      <c r="Y69" s="54"/>
      <c r="Z69" s="54"/>
      <c r="AA69" s="54"/>
      <c r="AB69" s="54"/>
      <c r="AC69" s="54"/>
      <c r="AD69" s="54"/>
      <c r="AE69" s="54">
        <f t="shared" si="8"/>
        <v>0</v>
      </c>
      <c r="AF69" s="21">
        <v>44663</v>
      </c>
      <c r="AG69" s="21"/>
      <c r="AH69" s="21"/>
      <c r="AI69" s="21"/>
      <c r="AJ69" s="22">
        <f t="shared" si="9"/>
        <v>0</v>
      </c>
      <c r="AK69" s="22" t="str">
        <f t="shared" si="10"/>
        <v/>
      </c>
      <c r="AL69" s="22" t="str">
        <f t="shared" si="11"/>
        <v/>
      </c>
      <c r="AM69" s="22">
        <f t="shared" si="12"/>
        <v>0</v>
      </c>
      <c r="AN69" s="22" t="str">
        <f t="shared" si="13"/>
        <v/>
      </c>
      <c r="AO69" s="23" t="s">
        <v>77</v>
      </c>
      <c r="AP69" s="23"/>
      <c r="AQ69" s="23"/>
      <c r="AR69" s="23"/>
      <c r="AS69" s="23" t="s">
        <v>733</v>
      </c>
      <c r="AT69" s="23"/>
      <c r="AU69" s="23"/>
      <c r="AV69" s="23"/>
      <c r="AW69" s="23" t="s">
        <v>77</v>
      </c>
      <c r="AX69" s="23"/>
      <c r="AY69" s="23"/>
      <c r="AZ69" s="23"/>
      <c r="BA69" s="23" t="s">
        <v>709</v>
      </c>
      <c r="BB69" s="23"/>
      <c r="BC69" s="24"/>
      <c r="BD69" s="24"/>
      <c r="BE69" s="18" t="s">
        <v>73</v>
      </c>
    </row>
    <row r="70" spans="1:57" ht="15" customHeight="1" x14ac:dyDescent="0.25">
      <c r="A70" s="17">
        <v>20</v>
      </c>
      <c r="B70" s="18" t="s">
        <v>644</v>
      </c>
      <c r="C70" s="18" t="s">
        <v>163</v>
      </c>
      <c r="D70" s="18" t="s">
        <v>59</v>
      </c>
      <c r="E70" s="18" t="s">
        <v>60</v>
      </c>
      <c r="F70" s="18" t="s">
        <v>61</v>
      </c>
      <c r="G70" s="18" t="s">
        <v>57</v>
      </c>
      <c r="H70" s="18" t="s">
        <v>62</v>
      </c>
      <c r="I70" s="18" t="s">
        <v>734</v>
      </c>
      <c r="J70" s="19">
        <v>44562</v>
      </c>
      <c r="K70" s="19">
        <v>44926</v>
      </c>
      <c r="L70" s="18" t="s">
        <v>64</v>
      </c>
      <c r="M70" s="18" t="s">
        <v>649</v>
      </c>
      <c r="N70" s="18" t="s">
        <v>66</v>
      </c>
      <c r="O70" s="18" t="s">
        <v>67</v>
      </c>
      <c r="P70" s="18" t="s">
        <v>3</v>
      </c>
      <c r="Q70" s="18" t="s">
        <v>68</v>
      </c>
      <c r="R70" s="54">
        <f t="shared" si="7"/>
        <v>4</v>
      </c>
      <c r="S70" s="54">
        <v>1</v>
      </c>
      <c r="T70" s="54">
        <v>1</v>
      </c>
      <c r="U70" s="54">
        <v>1</v>
      </c>
      <c r="V70" s="54">
        <v>1</v>
      </c>
      <c r="W70" s="54">
        <v>1</v>
      </c>
      <c r="X70" s="54" t="s">
        <v>735</v>
      </c>
      <c r="Y70" s="54"/>
      <c r="Z70" s="54"/>
      <c r="AA70" s="54"/>
      <c r="AB70" s="54"/>
      <c r="AC70" s="54"/>
      <c r="AD70" s="54"/>
      <c r="AE70" s="54">
        <f t="shared" si="8"/>
        <v>1</v>
      </c>
      <c r="AF70" s="21">
        <v>44663</v>
      </c>
      <c r="AG70" s="21"/>
      <c r="AH70" s="21"/>
      <c r="AI70" s="21"/>
      <c r="AJ70" s="22">
        <f t="shared" si="9"/>
        <v>0.25</v>
      </c>
      <c r="AK70" s="22">
        <f t="shared" si="10"/>
        <v>1</v>
      </c>
      <c r="AL70" s="22">
        <f t="shared" si="11"/>
        <v>0</v>
      </c>
      <c r="AM70" s="22">
        <f t="shared" si="12"/>
        <v>0</v>
      </c>
      <c r="AN70" s="22">
        <f t="shared" si="13"/>
        <v>0</v>
      </c>
      <c r="AO70" s="23" t="s">
        <v>70</v>
      </c>
      <c r="AP70" s="23"/>
      <c r="AQ70" s="23"/>
      <c r="AR70" s="23"/>
      <c r="AS70" s="23" t="s">
        <v>736</v>
      </c>
      <c r="AT70" s="23"/>
      <c r="AU70" s="23"/>
      <c r="AV70" s="23"/>
      <c r="AW70" s="23" t="s">
        <v>728</v>
      </c>
      <c r="AX70" s="23"/>
      <c r="AY70" s="23"/>
      <c r="AZ70" s="23"/>
      <c r="BA70" s="23" t="s">
        <v>737</v>
      </c>
      <c r="BB70" s="23"/>
      <c r="BC70" s="24"/>
      <c r="BD70" s="24"/>
      <c r="BE70" s="18" t="s">
        <v>73</v>
      </c>
    </row>
    <row r="71" spans="1:57" ht="15" customHeight="1" x14ac:dyDescent="0.25">
      <c r="A71" s="17">
        <v>21</v>
      </c>
      <c r="B71" s="18" t="s">
        <v>644</v>
      </c>
      <c r="C71" s="18" t="s">
        <v>163</v>
      </c>
      <c r="D71" s="18" t="s">
        <v>59</v>
      </c>
      <c r="E71" s="18" t="s">
        <v>60</v>
      </c>
      <c r="F71" s="18" t="s">
        <v>61</v>
      </c>
      <c r="G71" s="18" t="s">
        <v>57</v>
      </c>
      <c r="H71" s="18" t="s">
        <v>62</v>
      </c>
      <c r="I71" s="18" t="s">
        <v>738</v>
      </c>
      <c r="J71" s="19">
        <v>44835</v>
      </c>
      <c r="K71" s="19">
        <v>44926</v>
      </c>
      <c r="L71" s="18" t="s">
        <v>170</v>
      </c>
      <c r="M71" s="18" t="s">
        <v>649</v>
      </c>
      <c r="N71" s="18" t="s">
        <v>66</v>
      </c>
      <c r="O71" s="18" t="s">
        <v>67</v>
      </c>
      <c r="P71" s="18" t="s">
        <v>3</v>
      </c>
      <c r="Q71" s="18" t="s">
        <v>68</v>
      </c>
      <c r="R71" s="54">
        <f t="shared" si="7"/>
        <v>2</v>
      </c>
      <c r="S71" s="54">
        <v>0</v>
      </c>
      <c r="T71" s="54">
        <v>0</v>
      </c>
      <c r="U71" s="54">
        <v>0</v>
      </c>
      <c r="V71" s="54">
        <v>2</v>
      </c>
      <c r="W71" s="54">
        <v>0</v>
      </c>
      <c r="X71" s="54" t="s">
        <v>725</v>
      </c>
      <c r="Y71" s="54"/>
      <c r="Z71" s="54"/>
      <c r="AA71" s="54"/>
      <c r="AB71" s="54"/>
      <c r="AC71" s="54"/>
      <c r="AD71" s="54"/>
      <c r="AE71" s="54">
        <f t="shared" si="8"/>
        <v>0</v>
      </c>
      <c r="AF71" s="21">
        <v>44663</v>
      </c>
      <c r="AG71" s="21"/>
      <c r="AH71" s="21"/>
      <c r="AI71" s="21"/>
      <c r="AJ71" s="22">
        <f t="shared" si="9"/>
        <v>0</v>
      </c>
      <c r="AK71" s="22" t="str">
        <f t="shared" si="10"/>
        <v/>
      </c>
      <c r="AL71" s="22" t="str">
        <f t="shared" si="11"/>
        <v/>
      </c>
      <c r="AM71" s="22" t="str">
        <f t="shared" si="12"/>
        <v/>
      </c>
      <c r="AN71" s="22">
        <f t="shared" si="13"/>
        <v>0</v>
      </c>
      <c r="AO71" s="23" t="s">
        <v>77</v>
      </c>
      <c r="AP71" s="23"/>
      <c r="AQ71" s="23"/>
      <c r="AR71" s="23"/>
      <c r="AS71" s="23" t="s">
        <v>739</v>
      </c>
      <c r="AT71" s="23"/>
      <c r="AU71" s="23"/>
      <c r="AV71" s="23"/>
      <c r="AW71" s="23" t="s">
        <v>77</v>
      </c>
      <c r="AX71" s="23"/>
      <c r="AY71" s="23"/>
      <c r="AZ71" s="23"/>
      <c r="BA71" s="23" t="s">
        <v>709</v>
      </c>
      <c r="BB71" s="23"/>
      <c r="BC71" s="24"/>
      <c r="BD71" s="24"/>
      <c r="BE71" s="18" t="s">
        <v>73</v>
      </c>
    </row>
    <row r="72" spans="1:57" ht="15" customHeight="1" x14ac:dyDescent="0.25">
      <c r="A72" s="17">
        <v>22</v>
      </c>
      <c r="B72" s="18" t="s">
        <v>644</v>
      </c>
      <c r="C72" s="18" t="s">
        <v>153</v>
      </c>
      <c r="D72" s="18" t="s">
        <v>228</v>
      </c>
      <c r="E72" s="18" t="s">
        <v>275</v>
      </c>
      <c r="F72" s="18" t="s">
        <v>740</v>
      </c>
      <c r="G72" s="18" t="s">
        <v>741</v>
      </c>
      <c r="H72" s="18" t="s">
        <v>62</v>
      </c>
      <c r="I72" s="55" t="s">
        <v>742</v>
      </c>
      <c r="J72" s="19">
        <v>44562</v>
      </c>
      <c r="K72" s="19">
        <v>44926</v>
      </c>
      <c r="L72" s="56" t="s">
        <v>743</v>
      </c>
      <c r="M72" s="18" t="s">
        <v>649</v>
      </c>
      <c r="N72" s="18" t="s">
        <v>66</v>
      </c>
      <c r="O72" s="18" t="s">
        <v>232</v>
      </c>
      <c r="P72" s="18" t="s">
        <v>3</v>
      </c>
      <c r="Q72" s="18" t="s">
        <v>68</v>
      </c>
      <c r="R72" s="20">
        <f t="shared" si="7"/>
        <v>4</v>
      </c>
      <c r="S72" s="20">
        <v>1</v>
      </c>
      <c r="T72" s="20">
        <v>1</v>
      </c>
      <c r="U72" s="20">
        <v>1</v>
      </c>
      <c r="V72" s="20">
        <v>1</v>
      </c>
      <c r="W72" s="20">
        <v>0</v>
      </c>
      <c r="X72" s="20" t="s">
        <v>744</v>
      </c>
      <c r="Y72" s="20"/>
      <c r="Z72" s="20"/>
      <c r="AA72" s="20"/>
      <c r="AB72" s="20"/>
      <c r="AC72" s="20"/>
      <c r="AD72" s="20"/>
      <c r="AE72" s="20">
        <f t="shared" si="8"/>
        <v>0</v>
      </c>
      <c r="AF72" s="21">
        <v>44663</v>
      </c>
      <c r="AG72" s="21"/>
      <c r="AH72" s="21"/>
      <c r="AI72" s="21"/>
      <c r="AJ72" s="22">
        <f t="shared" si="9"/>
        <v>0</v>
      </c>
      <c r="AK72" s="22">
        <f t="shared" si="10"/>
        <v>0</v>
      </c>
      <c r="AL72" s="22">
        <f t="shared" si="11"/>
        <v>0</v>
      </c>
      <c r="AM72" s="22">
        <f t="shared" si="12"/>
        <v>0</v>
      </c>
      <c r="AN72" s="22">
        <f t="shared" si="13"/>
        <v>0</v>
      </c>
      <c r="AO72" s="23" t="s">
        <v>728</v>
      </c>
      <c r="AP72" s="23"/>
      <c r="AQ72" s="23"/>
      <c r="AR72" s="23"/>
      <c r="AS72" s="23" t="s">
        <v>745</v>
      </c>
      <c r="AT72" s="23"/>
      <c r="AU72" s="23"/>
      <c r="AV72" s="23"/>
      <c r="AW72" s="23" t="s">
        <v>728</v>
      </c>
      <c r="AX72" s="23"/>
      <c r="AY72" s="23"/>
      <c r="AZ72" s="23"/>
      <c r="BA72" s="23" t="s">
        <v>746</v>
      </c>
      <c r="BB72" s="23"/>
      <c r="BC72" s="24"/>
      <c r="BD72" s="24"/>
      <c r="BE72" s="18" t="s">
        <v>73</v>
      </c>
    </row>
    <row r="73" spans="1:57" ht="15" customHeight="1" x14ac:dyDescent="0.25">
      <c r="A73" s="17">
        <v>23</v>
      </c>
      <c r="B73" s="18" t="s">
        <v>644</v>
      </c>
      <c r="C73" s="18" t="s">
        <v>153</v>
      </c>
      <c r="D73" s="18" t="s">
        <v>228</v>
      </c>
      <c r="E73" s="18" t="s">
        <v>275</v>
      </c>
      <c r="F73" s="18" t="s">
        <v>740</v>
      </c>
      <c r="G73" s="18" t="s">
        <v>741</v>
      </c>
      <c r="H73" s="18" t="s">
        <v>62</v>
      </c>
      <c r="I73" s="55" t="s">
        <v>747</v>
      </c>
      <c r="J73" s="28">
        <v>44652</v>
      </c>
      <c r="K73" s="19">
        <v>44926</v>
      </c>
      <c r="L73" s="18" t="s">
        <v>748</v>
      </c>
      <c r="M73" s="18" t="s">
        <v>649</v>
      </c>
      <c r="N73" s="18" t="s">
        <v>66</v>
      </c>
      <c r="O73" s="18" t="s">
        <v>232</v>
      </c>
      <c r="P73" s="18" t="s">
        <v>3</v>
      </c>
      <c r="Q73" s="18" t="s">
        <v>68</v>
      </c>
      <c r="R73" s="20">
        <f t="shared" si="7"/>
        <v>5</v>
      </c>
      <c r="S73" s="20">
        <v>0</v>
      </c>
      <c r="T73" s="20">
        <v>1</v>
      </c>
      <c r="U73" s="20">
        <v>2</v>
      </c>
      <c r="V73" s="20">
        <v>2</v>
      </c>
      <c r="W73" s="20">
        <v>0</v>
      </c>
      <c r="X73" s="20" t="s">
        <v>749</v>
      </c>
      <c r="Y73" s="20"/>
      <c r="Z73" s="20"/>
      <c r="AA73" s="20"/>
      <c r="AB73" s="20"/>
      <c r="AC73" s="20"/>
      <c r="AD73" s="20"/>
      <c r="AE73" s="20">
        <f t="shared" si="8"/>
        <v>0</v>
      </c>
      <c r="AF73" s="21">
        <v>44663</v>
      </c>
      <c r="AG73" s="21"/>
      <c r="AH73" s="21"/>
      <c r="AI73" s="21"/>
      <c r="AJ73" s="22">
        <f t="shared" si="9"/>
        <v>0</v>
      </c>
      <c r="AK73" s="22" t="str">
        <f t="shared" si="10"/>
        <v/>
      </c>
      <c r="AL73" s="22">
        <f t="shared" si="11"/>
        <v>0</v>
      </c>
      <c r="AM73" s="22">
        <f t="shared" si="12"/>
        <v>0</v>
      </c>
      <c r="AN73" s="22">
        <f t="shared" si="13"/>
        <v>0</v>
      </c>
      <c r="AO73" s="23" t="s">
        <v>77</v>
      </c>
      <c r="AP73" s="23"/>
      <c r="AQ73" s="23"/>
      <c r="AR73" s="23"/>
      <c r="AS73" s="23" t="s">
        <v>750</v>
      </c>
      <c r="AT73" s="23"/>
      <c r="AU73" s="23"/>
      <c r="AV73" s="23"/>
      <c r="AW73" s="23" t="s">
        <v>77</v>
      </c>
      <c r="AX73" s="23"/>
      <c r="AY73" s="23"/>
      <c r="AZ73" s="23"/>
      <c r="BA73" s="23" t="s">
        <v>709</v>
      </c>
      <c r="BB73" s="23"/>
      <c r="BC73" s="24"/>
      <c r="BD73" s="24"/>
      <c r="BE73" s="18" t="s">
        <v>73</v>
      </c>
    </row>
    <row r="74" spans="1:57" ht="15" customHeight="1" x14ac:dyDescent="0.25">
      <c r="A74" s="17">
        <v>1</v>
      </c>
      <c r="B74" s="26" t="s">
        <v>801</v>
      </c>
      <c r="C74" s="18" t="s">
        <v>802</v>
      </c>
      <c r="D74" s="26" t="s">
        <v>803</v>
      </c>
      <c r="E74" s="18" t="s">
        <v>804</v>
      </c>
      <c r="F74" s="18" t="s">
        <v>805</v>
      </c>
      <c r="G74" s="18" t="s">
        <v>81</v>
      </c>
      <c r="H74" s="18" t="s">
        <v>62</v>
      </c>
      <c r="I74" s="18" t="s">
        <v>806</v>
      </c>
      <c r="J74" s="19">
        <v>44562</v>
      </c>
      <c r="K74" s="19">
        <v>44742</v>
      </c>
      <c r="L74" s="18" t="s">
        <v>807</v>
      </c>
      <c r="M74" s="18" t="s">
        <v>808</v>
      </c>
      <c r="N74" s="18" t="s">
        <v>66</v>
      </c>
      <c r="O74" s="18" t="s">
        <v>809</v>
      </c>
      <c r="P74" s="18" t="s">
        <v>3</v>
      </c>
      <c r="Q74" s="18" t="s">
        <v>68</v>
      </c>
      <c r="R74" s="20">
        <f t="shared" si="7"/>
        <v>1</v>
      </c>
      <c r="S74" s="20">
        <v>0</v>
      </c>
      <c r="T74" s="20">
        <v>1</v>
      </c>
      <c r="U74" s="20">
        <v>0</v>
      </c>
      <c r="V74" s="20">
        <v>0</v>
      </c>
      <c r="W74" s="20">
        <v>0</v>
      </c>
      <c r="X74" s="20" t="s">
        <v>810</v>
      </c>
      <c r="Y74" s="20"/>
      <c r="Z74" s="20"/>
      <c r="AA74" s="20"/>
      <c r="AB74" s="20"/>
      <c r="AC74" s="20"/>
      <c r="AD74" s="20"/>
      <c r="AE74" s="20">
        <f t="shared" si="8"/>
        <v>0</v>
      </c>
      <c r="AF74" s="21">
        <v>44670</v>
      </c>
      <c r="AG74" s="21"/>
      <c r="AH74" s="21"/>
      <c r="AI74" s="21"/>
      <c r="AJ74" s="22">
        <f t="shared" si="9"/>
        <v>0</v>
      </c>
      <c r="AK74" s="22" t="str">
        <f t="shared" si="10"/>
        <v/>
      </c>
      <c r="AL74" s="22">
        <f t="shared" si="11"/>
        <v>0</v>
      </c>
      <c r="AM74" s="22" t="str">
        <f t="shared" si="12"/>
        <v/>
      </c>
      <c r="AN74" s="22" t="str">
        <f t="shared" si="13"/>
        <v/>
      </c>
      <c r="AO74" s="23" t="s">
        <v>77</v>
      </c>
      <c r="AP74" s="23"/>
      <c r="AQ74" s="23"/>
      <c r="AR74" s="23"/>
      <c r="AS74" s="23" t="s">
        <v>811</v>
      </c>
      <c r="AT74" s="23"/>
      <c r="AU74" s="23"/>
      <c r="AV74" s="23"/>
      <c r="AW74" s="23" t="s">
        <v>77</v>
      </c>
      <c r="AX74" s="23"/>
      <c r="AY74" s="23"/>
      <c r="AZ74" s="23"/>
      <c r="BA74" s="23" t="s">
        <v>812</v>
      </c>
      <c r="BB74" s="23"/>
      <c r="BC74" s="23"/>
      <c r="BD74" s="23"/>
      <c r="BE74" s="18" t="s">
        <v>153</v>
      </c>
    </row>
    <row r="75" spans="1:57" ht="15" customHeight="1" x14ac:dyDescent="0.25">
      <c r="A75" s="17">
        <v>2</v>
      </c>
      <c r="B75" s="26" t="s">
        <v>801</v>
      </c>
      <c r="C75" s="18" t="s">
        <v>802</v>
      </c>
      <c r="D75" s="26" t="s">
        <v>813</v>
      </c>
      <c r="E75" s="26" t="s">
        <v>814</v>
      </c>
      <c r="F75" s="26" t="s">
        <v>815</v>
      </c>
      <c r="G75" s="26" t="s">
        <v>81</v>
      </c>
      <c r="H75" s="26" t="s">
        <v>62</v>
      </c>
      <c r="I75" s="26" t="s">
        <v>816</v>
      </c>
      <c r="J75" s="19">
        <v>44682</v>
      </c>
      <c r="K75" s="19">
        <v>44895</v>
      </c>
      <c r="L75" s="26" t="s">
        <v>817</v>
      </c>
      <c r="M75" s="18" t="s">
        <v>808</v>
      </c>
      <c r="N75" s="18" t="s">
        <v>66</v>
      </c>
      <c r="O75" s="26" t="s">
        <v>818</v>
      </c>
      <c r="P75" s="26" t="s">
        <v>3</v>
      </c>
      <c r="Q75" s="18" t="s">
        <v>68</v>
      </c>
      <c r="R75" s="54">
        <f t="shared" si="7"/>
        <v>4921</v>
      </c>
      <c r="S75" s="54">
        <v>0</v>
      </c>
      <c r="T75" s="54">
        <v>0</v>
      </c>
      <c r="U75" s="54">
        <v>0</v>
      </c>
      <c r="V75" s="54">
        <v>4921</v>
      </c>
      <c r="W75" s="54">
        <v>0</v>
      </c>
      <c r="X75" s="54" t="s">
        <v>819</v>
      </c>
      <c r="Y75" s="54"/>
      <c r="Z75" s="54"/>
      <c r="AA75" s="54"/>
      <c r="AB75" s="54"/>
      <c r="AC75" s="54"/>
      <c r="AD75" s="54"/>
      <c r="AE75" s="54">
        <f t="shared" si="8"/>
        <v>0</v>
      </c>
      <c r="AF75" s="21">
        <v>44670</v>
      </c>
      <c r="AG75" s="21"/>
      <c r="AH75" s="21"/>
      <c r="AI75" s="21"/>
      <c r="AJ75" s="22">
        <f t="shared" si="9"/>
        <v>0</v>
      </c>
      <c r="AK75" s="22" t="str">
        <f t="shared" si="10"/>
        <v/>
      </c>
      <c r="AL75" s="22" t="str">
        <f t="shared" si="11"/>
        <v/>
      </c>
      <c r="AM75" s="22" t="str">
        <f t="shared" si="12"/>
        <v/>
      </c>
      <c r="AN75" s="22">
        <f t="shared" si="13"/>
        <v>0</v>
      </c>
      <c r="AO75" s="23" t="s">
        <v>77</v>
      </c>
      <c r="AP75" s="23"/>
      <c r="AQ75" s="23"/>
      <c r="AR75" s="23"/>
      <c r="AS75" s="23" t="s">
        <v>820</v>
      </c>
      <c r="AT75" s="23"/>
      <c r="AU75" s="23"/>
      <c r="AV75" s="23"/>
      <c r="AW75" s="23" t="s">
        <v>77</v>
      </c>
      <c r="AX75" s="23"/>
      <c r="AY75" s="23"/>
      <c r="AZ75" s="23"/>
      <c r="BA75" s="23" t="s">
        <v>821</v>
      </c>
      <c r="BB75" s="23"/>
      <c r="BC75" s="24"/>
      <c r="BD75" s="24"/>
      <c r="BE75" s="18" t="s">
        <v>153</v>
      </c>
    </row>
    <row r="76" spans="1:57" ht="15" customHeight="1" x14ac:dyDescent="0.25">
      <c r="A76" s="17">
        <v>3</v>
      </c>
      <c r="B76" s="26" t="s">
        <v>801</v>
      </c>
      <c r="C76" s="18" t="s">
        <v>802</v>
      </c>
      <c r="D76" s="26" t="s">
        <v>822</v>
      </c>
      <c r="E76" s="26" t="s">
        <v>823</v>
      </c>
      <c r="F76" s="26" t="s">
        <v>824</v>
      </c>
      <c r="G76" s="26" t="s">
        <v>81</v>
      </c>
      <c r="H76" s="26" t="s">
        <v>62</v>
      </c>
      <c r="I76" s="26" t="s">
        <v>825</v>
      </c>
      <c r="J76" s="19">
        <v>44562</v>
      </c>
      <c r="K76" s="19">
        <v>44926</v>
      </c>
      <c r="L76" s="26" t="s">
        <v>826</v>
      </c>
      <c r="M76" s="18" t="s">
        <v>808</v>
      </c>
      <c r="N76" s="18" t="s">
        <v>66</v>
      </c>
      <c r="O76" s="26" t="s">
        <v>818</v>
      </c>
      <c r="P76" s="26" t="s">
        <v>3</v>
      </c>
      <c r="Q76" s="18" t="s">
        <v>68</v>
      </c>
      <c r="R76" s="54">
        <f t="shared" si="7"/>
        <v>1935</v>
      </c>
      <c r="S76" s="54">
        <v>210</v>
      </c>
      <c r="T76" s="54">
        <v>445</v>
      </c>
      <c r="U76" s="54">
        <v>630</v>
      </c>
      <c r="V76" s="54">
        <v>650</v>
      </c>
      <c r="W76" s="54">
        <v>204</v>
      </c>
      <c r="X76" s="54" t="s">
        <v>827</v>
      </c>
      <c r="Y76" s="54"/>
      <c r="Z76" s="54"/>
      <c r="AA76" s="54"/>
      <c r="AB76" s="54"/>
      <c r="AC76" s="54"/>
      <c r="AD76" s="54"/>
      <c r="AE76" s="54">
        <f t="shared" si="8"/>
        <v>204</v>
      </c>
      <c r="AF76" s="21">
        <v>44670</v>
      </c>
      <c r="AG76" s="21"/>
      <c r="AH76" s="21"/>
      <c r="AI76" s="21"/>
      <c r="AJ76" s="22">
        <f t="shared" si="9"/>
        <v>0.10542635658914729</v>
      </c>
      <c r="AK76" s="22">
        <f t="shared" si="10"/>
        <v>0.97142857142857142</v>
      </c>
      <c r="AL76" s="22">
        <f t="shared" si="11"/>
        <v>0</v>
      </c>
      <c r="AM76" s="22">
        <f t="shared" si="12"/>
        <v>0</v>
      </c>
      <c r="AN76" s="22">
        <f t="shared" si="13"/>
        <v>0</v>
      </c>
      <c r="AO76" s="23" t="s">
        <v>70</v>
      </c>
      <c r="AP76" s="23"/>
      <c r="AQ76" s="23"/>
      <c r="AR76" s="23"/>
      <c r="AS76" s="23" t="s">
        <v>828</v>
      </c>
      <c r="AT76" s="23"/>
      <c r="AU76" s="23"/>
      <c r="AV76" s="23"/>
      <c r="AW76" s="23" t="s">
        <v>70</v>
      </c>
      <c r="AX76" s="23"/>
      <c r="AY76" s="23"/>
      <c r="AZ76" s="23"/>
      <c r="BA76" s="23" t="s">
        <v>829</v>
      </c>
      <c r="BB76" s="23"/>
      <c r="BC76" s="24"/>
      <c r="BD76" s="24"/>
      <c r="BE76" s="18" t="s">
        <v>153</v>
      </c>
    </row>
    <row r="77" spans="1:57" ht="15" customHeight="1" x14ac:dyDescent="0.25">
      <c r="A77" s="17">
        <v>4</v>
      </c>
      <c r="B77" s="26" t="s">
        <v>801</v>
      </c>
      <c r="C77" s="18" t="s">
        <v>802</v>
      </c>
      <c r="D77" s="26" t="s">
        <v>830</v>
      </c>
      <c r="E77" s="26" t="s">
        <v>823</v>
      </c>
      <c r="F77" s="26" t="s">
        <v>824</v>
      </c>
      <c r="G77" s="26" t="s">
        <v>81</v>
      </c>
      <c r="H77" s="26" t="s">
        <v>62</v>
      </c>
      <c r="I77" s="26" t="s">
        <v>831</v>
      </c>
      <c r="J77" s="19">
        <v>44593</v>
      </c>
      <c r="K77" s="19">
        <v>44926</v>
      </c>
      <c r="L77" s="26" t="s">
        <v>826</v>
      </c>
      <c r="M77" s="18" t="s">
        <v>808</v>
      </c>
      <c r="N77" s="18" t="s">
        <v>107</v>
      </c>
      <c r="O77" s="26" t="s">
        <v>818</v>
      </c>
      <c r="P77" s="26" t="s">
        <v>3</v>
      </c>
      <c r="Q77" s="18" t="s">
        <v>68</v>
      </c>
      <c r="R77" s="58">
        <f t="shared" si="7"/>
        <v>4</v>
      </c>
      <c r="S77" s="58">
        <v>1</v>
      </c>
      <c r="T77" s="58">
        <v>1</v>
      </c>
      <c r="U77" s="58">
        <v>1</v>
      </c>
      <c r="V77" s="58">
        <v>1</v>
      </c>
      <c r="W77" s="58">
        <v>1</v>
      </c>
      <c r="X77" s="58" t="s">
        <v>832</v>
      </c>
      <c r="Y77" s="58"/>
      <c r="Z77" s="58"/>
      <c r="AA77" s="58"/>
      <c r="AB77" s="58"/>
      <c r="AC77" s="58"/>
      <c r="AD77" s="58"/>
      <c r="AE77" s="58">
        <f t="shared" si="8"/>
        <v>1</v>
      </c>
      <c r="AF77" s="21">
        <v>44670</v>
      </c>
      <c r="AG77" s="21"/>
      <c r="AH77" s="21"/>
      <c r="AI77" s="21"/>
      <c r="AJ77" s="22">
        <f t="shared" si="9"/>
        <v>0.25</v>
      </c>
      <c r="AK77" s="22">
        <f t="shared" si="10"/>
        <v>1</v>
      </c>
      <c r="AL77" s="22">
        <f t="shared" si="11"/>
        <v>0</v>
      </c>
      <c r="AM77" s="22">
        <f t="shared" si="12"/>
        <v>0</v>
      </c>
      <c r="AN77" s="22">
        <f t="shared" si="13"/>
        <v>0</v>
      </c>
      <c r="AO77" s="23" t="s">
        <v>70</v>
      </c>
      <c r="AP77" s="23"/>
      <c r="AQ77" s="23"/>
      <c r="AR77" s="23"/>
      <c r="AS77" s="23" t="s">
        <v>833</v>
      </c>
      <c r="AT77" s="23"/>
      <c r="AU77" s="23"/>
      <c r="AV77" s="23"/>
      <c r="AW77" s="23" t="s">
        <v>70</v>
      </c>
      <c r="AX77" s="23"/>
      <c r="AY77" s="23"/>
      <c r="AZ77" s="23"/>
      <c r="BA77" s="23" t="s">
        <v>834</v>
      </c>
      <c r="BB77" s="23"/>
      <c r="BC77" s="24"/>
      <c r="BD77" s="24"/>
      <c r="BE77" s="18" t="s">
        <v>153</v>
      </c>
    </row>
    <row r="78" spans="1:57" ht="15" customHeight="1" x14ac:dyDescent="0.25">
      <c r="A78" s="17">
        <v>5</v>
      </c>
      <c r="B78" s="26" t="s">
        <v>801</v>
      </c>
      <c r="C78" s="18" t="s">
        <v>835</v>
      </c>
      <c r="D78" s="26" t="s">
        <v>836</v>
      </c>
      <c r="E78" s="26" t="s">
        <v>814</v>
      </c>
      <c r="F78" s="26" t="s">
        <v>815</v>
      </c>
      <c r="G78" s="26" t="s">
        <v>81</v>
      </c>
      <c r="H78" s="26" t="s">
        <v>62</v>
      </c>
      <c r="I78" s="26" t="s">
        <v>837</v>
      </c>
      <c r="J78" s="19">
        <v>44562</v>
      </c>
      <c r="K78" s="19">
        <v>44926</v>
      </c>
      <c r="L78" s="26" t="s">
        <v>838</v>
      </c>
      <c r="M78" s="18" t="s">
        <v>839</v>
      </c>
      <c r="N78" s="18" t="s">
        <v>107</v>
      </c>
      <c r="O78" s="26" t="s">
        <v>840</v>
      </c>
      <c r="P78" s="26" t="s">
        <v>178</v>
      </c>
      <c r="Q78" s="18" t="s">
        <v>68</v>
      </c>
      <c r="R78" s="58">
        <f t="shared" si="7"/>
        <v>1</v>
      </c>
      <c r="S78" s="58">
        <v>0.20500000000000002</v>
      </c>
      <c r="T78" s="58">
        <v>0.47000000000000008</v>
      </c>
      <c r="U78" s="58">
        <v>0.17499999999999999</v>
      </c>
      <c r="V78" s="58">
        <v>0.15</v>
      </c>
      <c r="W78" s="58">
        <v>0.21</v>
      </c>
      <c r="X78" s="58" t="s">
        <v>841</v>
      </c>
      <c r="Y78" s="58"/>
      <c r="Z78" s="58"/>
      <c r="AA78" s="58"/>
      <c r="AB78" s="58"/>
      <c r="AC78" s="58"/>
      <c r="AD78" s="58"/>
      <c r="AE78" s="58">
        <f t="shared" si="8"/>
        <v>0.21</v>
      </c>
      <c r="AF78" s="21">
        <v>44670</v>
      </c>
      <c r="AG78" s="21"/>
      <c r="AH78" s="21"/>
      <c r="AI78" s="21"/>
      <c r="AJ78" s="22">
        <f t="shared" si="9"/>
        <v>0.21</v>
      </c>
      <c r="AK78" s="22">
        <f t="shared" si="10"/>
        <v>1</v>
      </c>
      <c r="AL78" s="22">
        <f t="shared" si="11"/>
        <v>0</v>
      </c>
      <c r="AM78" s="22">
        <f t="shared" si="12"/>
        <v>0</v>
      </c>
      <c r="AN78" s="22">
        <f t="shared" si="13"/>
        <v>0</v>
      </c>
      <c r="AO78" s="23" t="s">
        <v>70</v>
      </c>
      <c r="AP78" s="23"/>
      <c r="AQ78" s="23"/>
      <c r="AR78" s="23"/>
      <c r="AS78" s="23" t="s">
        <v>842</v>
      </c>
      <c r="AT78" s="23"/>
      <c r="AU78" s="23"/>
      <c r="AV78" s="23"/>
      <c r="AW78" s="23" t="s">
        <v>728</v>
      </c>
      <c r="AX78" s="23"/>
      <c r="AY78" s="23"/>
      <c r="AZ78" s="23"/>
      <c r="BA78" s="23" t="s">
        <v>843</v>
      </c>
      <c r="BB78" s="23"/>
      <c r="BC78" s="24"/>
      <c r="BD78" s="24"/>
      <c r="BE78" s="18" t="s">
        <v>153</v>
      </c>
    </row>
    <row r="79" spans="1:57" ht="15" customHeight="1" x14ac:dyDescent="0.25">
      <c r="A79" s="17">
        <v>6</v>
      </c>
      <c r="B79" s="26" t="s">
        <v>801</v>
      </c>
      <c r="C79" s="18" t="s">
        <v>835</v>
      </c>
      <c r="D79" s="18" t="s">
        <v>844</v>
      </c>
      <c r="E79" s="18" t="s">
        <v>814</v>
      </c>
      <c r="F79" s="18" t="s">
        <v>815</v>
      </c>
      <c r="G79" s="18" t="s">
        <v>81</v>
      </c>
      <c r="H79" s="18" t="s">
        <v>62</v>
      </c>
      <c r="I79" s="18" t="s">
        <v>845</v>
      </c>
      <c r="J79" s="19">
        <v>44593</v>
      </c>
      <c r="K79" s="19">
        <v>44926</v>
      </c>
      <c r="L79" s="18" t="s">
        <v>846</v>
      </c>
      <c r="M79" s="18" t="s">
        <v>839</v>
      </c>
      <c r="N79" s="18" t="s">
        <v>107</v>
      </c>
      <c r="O79" s="18" t="s">
        <v>847</v>
      </c>
      <c r="P79" s="18" t="s">
        <v>178</v>
      </c>
      <c r="Q79" s="18" t="s">
        <v>68</v>
      </c>
      <c r="R79" s="53">
        <f t="shared" si="7"/>
        <v>0.8</v>
      </c>
      <c r="S79" s="53">
        <v>0</v>
      </c>
      <c r="T79" s="53">
        <v>0</v>
      </c>
      <c r="U79" s="53">
        <v>0</v>
      </c>
      <c r="V79" s="53">
        <v>0.8</v>
      </c>
      <c r="W79" s="53">
        <v>0</v>
      </c>
      <c r="X79" s="53" t="s">
        <v>848</v>
      </c>
      <c r="Y79" s="53"/>
      <c r="Z79" s="53"/>
      <c r="AA79" s="53"/>
      <c r="AB79" s="53"/>
      <c r="AC79" s="53"/>
      <c r="AD79" s="53"/>
      <c r="AE79" s="53">
        <f t="shared" si="8"/>
        <v>0</v>
      </c>
      <c r="AF79" s="21">
        <v>44670</v>
      </c>
      <c r="AG79" s="21"/>
      <c r="AH79" s="21"/>
      <c r="AI79" s="21"/>
      <c r="AJ79" s="22">
        <f t="shared" si="9"/>
        <v>0</v>
      </c>
      <c r="AK79" s="22" t="str">
        <f t="shared" si="10"/>
        <v/>
      </c>
      <c r="AL79" s="22" t="str">
        <f t="shared" si="11"/>
        <v/>
      </c>
      <c r="AM79" s="22" t="str">
        <f t="shared" si="12"/>
        <v/>
      </c>
      <c r="AN79" s="22">
        <f t="shared" si="13"/>
        <v>0</v>
      </c>
      <c r="AO79" s="23" t="s">
        <v>77</v>
      </c>
      <c r="AP79" s="23"/>
      <c r="AQ79" s="23"/>
      <c r="AR79" s="23"/>
      <c r="AS79" s="23" t="s">
        <v>849</v>
      </c>
      <c r="AT79" s="23"/>
      <c r="AU79" s="23"/>
      <c r="AV79" s="23"/>
      <c r="AW79" s="23" t="s">
        <v>77</v>
      </c>
      <c r="AX79" s="23"/>
      <c r="AY79" s="23"/>
      <c r="AZ79" s="23"/>
      <c r="BA79" s="23" t="s">
        <v>850</v>
      </c>
      <c r="BB79" s="23"/>
      <c r="BC79" s="24"/>
      <c r="BD79" s="24"/>
      <c r="BE79" s="18" t="s">
        <v>153</v>
      </c>
    </row>
    <row r="80" spans="1:57" ht="15" customHeight="1" x14ac:dyDescent="0.25">
      <c r="A80" s="17">
        <v>7</v>
      </c>
      <c r="B80" s="26" t="s">
        <v>801</v>
      </c>
      <c r="C80" s="18" t="s">
        <v>835</v>
      </c>
      <c r="D80" s="26" t="s">
        <v>830</v>
      </c>
      <c r="E80" s="26" t="s">
        <v>814</v>
      </c>
      <c r="F80" s="26" t="s">
        <v>851</v>
      </c>
      <c r="G80" s="26" t="s">
        <v>81</v>
      </c>
      <c r="H80" s="26" t="s">
        <v>62</v>
      </c>
      <c r="I80" s="26" t="s">
        <v>852</v>
      </c>
      <c r="J80" s="19">
        <v>44593</v>
      </c>
      <c r="K80" s="19">
        <v>44926</v>
      </c>
      <c r="L80" s="26" t="s">
        <v>826</v>
      </c>
      <c r="M80" s="18" t="s">
        <v>853</v>
      </c>
      <c r="N80" s="18" t="s">
        <v>107</v>
      </c>
      <c r="O80" s="26" t="s">
        <v>854</v>
      </c>
      <c r="P80" s="26" t="s">
        <v>3</v>
      </c>
      <c r="Q80" s="18" t="s">
        <v>68</v>
      </c>
      <c r="R80" s="58">
        <f t="shared" si="7"/>
        <v>4</v>
      </c>
      <c r="S80" s="58">
        <v>1</v>
      </c>
      <c r="T80" s="58">
        <v>1</v>
      </c>
      <c r="U80" s="58">
        <v>1</v>
      </c>
      <c r="V80" s="58">
        <v>1</v>
      </c>
      <c r="W80" s="58">
        <v>1</v>
      </c>
      <c r="X80" s="58" t="s">
        <v>855</v>
      </c>
      <c r="Y80" s="58"/>
      <c r="Z80" s="58"/>
      <c r="AA80" s="58"/>
      <c r="AB80" s="58"/>
      <c r="AC80" s="58"/>
      <c r="AD80" s="58"/>
      <c r="AE80" s="58">
        <f t="shared" si="8"/>
        <v>1</v>
      </c>
      <c r="AF80" s="21">
        <v>44670</v>
      </c>
      <c r="AG80" s="21"/>
      <c r="AH80" s="21"/>
      <c r="AI80" s="21"/>
      <c r="AJ80" s="22">
        <f t="shared" si="9"/>
        <v>0.25</v>
      </c>
      <c r="AK80" s="22">
        <f t="shared" si="10"/>
        <v>1</v>
      </c>
      <c r="AL80" s="22">
        <f t="shared" si="11"/>
        <v>0</v>
      </c>
      <c r="AM80" s="22">
        <f t="shared" si="12"/>
        <v>0</v>
      </c>
      <c r="AN80" s="22">
        <f t="shared" si="13"/>
        <v>0</v>
      </c>
      <c r="AO80" s="23" t="s">
        <v>70</v>
      </c>
      <c r="AP80" s="23"/>
      <c r="AQ80" s="23"/>
      <c r="AR80" s="23"/>
      <c r="AS80" s="23" t="s">
        <v>856</v>
      </c>
      <c r="AT80" s="23"/>
      <c r="AU80" s="23"/>
      <c r="AV80" s="23"/>
      <c r="AW80" s="23" t="s">
        <v>70</v>
      </c>
      <c r="AX80" s="23"/>
      <c r="AY80" s="23"/>
      <c r="AZ80" s="23"/>
      <c r="BA80" s="23" t="s">
        <v>857</v>
      </c>
      <c r="BB80" s="23"/>
      <c r="BC80" s="24"/>
      <c r="BD80" s="24"/>
      <c r="BE80" s="18" t="s">
        <v>153</v>
      </c>
    </row>
    <row r="81" spans="1:57" ht="15" customHeight="1" x14ac:dyDescent="0.25">
      <c r="A81" s="17">
        <v>8</v>
      </c>
      <c r="B81" s="26" t="s">
        <v>801</v>
      </c>
      <c r="C81" s="18" t="s">
        <v>835</v>
      </c>
      <c r="D81" s="18" t="s">
        <v>858</v>
      </c>
      <c r="E81" s="18" t="s">
        <v>814</v>
      </c>
      <c r="F81" s="18" t="s">
        <v>815</v>
      </c>
      <c r="G81" s="18" t="s">
        <v>81</v>
      </c>
      <c r="H81" s="18" t="s">
        <v>62</v>
      </c>
      <c r="I81" s="18" t="s">
        <v>859</v>
      </c>
      <c r="J81" s="19">
        <v>44562</v>
      </c>
      <c r="K81" s="19">
        <v>44926</v>
      </c>
      <c r="L81" s="18" t="s">
        <v>860</v>
      </c>
      <c r="M81" s="18" t="s">
        <v>853</v>
      </c>
      <c r="N81" s="18" t="s">
        <v>66</v>
      </c>
      <c r="O81" s="18" t="s">
        <v>861</v>
      </c>
      <c r="P81" s="59" t="s">
        <v>178</v>
      </c>
      <c r="Q81" s="18" t="s">
        <v>68</v>
      </c>
      <c r="R81" s="20">
        <f t="shared" si="7"/>
        <v>288000</v>
      </c>
      <c r="S81" s="20">
        <v>57600</v>
      </c>
      <c r="T81" s="20">
        <v>72000</v>
      </c>
      <c r="U81" s="20">
        <v>72000</v>
      </c>
      <c r="V81" s="20">
        <v>86400</v>
      </c>
      <c r="W81" s="20">
        <v>46395</v>
      </c>
      <c r="X81" s="20" t="s">
        <v>862</v>
      </c>
      <c r="Y81" s="20"/>
      <c r="Z81" s="20"/>
      <c r="AA81" s="20"/>
      <c r="AB81" s="20"/>
      <c r="AC81" s="20"/>
      <c r="AD81" s="20"/>
      <c r="AE81" s="20">
        <f t="shared" si="8"/>
        <v>46395</v>
      </c>
      <c r="AF81" s="21">
        <v>44670</v>
      </c>
      <c r="AG81" s="21"/>
      <c r="AH81" s="21"/>
      <c r="AI81" s="21"/>
      <c r="AJ81" s="22">
        <f t="shared" si="9"/>
        <v>0.16109375000000001</v>
      </c>
      <c r="AK81" s="22">
        <f t="shared" si="10"/>
        <v>0.80546874999999996</v>
      </c>
      <c r="AL81" s="22">
        <f t="shared" si="11"/>
        <v>0</v>
      </c>
      <c r="AM81" s="22">
        <f t="shared" si="12"/>
        <v>0</v>
      </c>
      <c r="AN81" s="22">
        <f t="shared" si="13"/>
        <v>0</v>
      </c>
      <c r="AO81" s="23" t="s">
        <v>70</v>
      </c>
      <c r="AP81" s="23"/>
      <c r="AQ81" s="23"/>
      <c r="AR81" s="23"/>
      <c r="AS81" s="23" t="s">
        <v>863</v>
      </c>
      <c r="AT81" s="23"/>
      <c r="AU81" s="23"/>
      <c r="AV81" s="23"/>
      <c r="AW81" s="23" t="s">
        <v>70</v>
      </c>
      <c r="AX81" s="23"/>
      <c r="AY81" s="23"/>
      <c r="AZ81" s="23"/>
      <c r="BA81" s="23" t="s">
        <v>864</v>
      </c>
      <c r="BB81" s="23"/>
      <c r="BC81" s="24"/>
      <c r="BD81" s="24"/>
      <c r="BE81" s="18" t="s">
        <v>153</v>
      </c>
    </row>
    <row r="82" spans="1:57" ht="15" customHeight="1" x14ac:dyDescent="0.25">
      <c r="A82" s="17">
        <v>9</v>
      </c>
      <c r="B82" s="26" t="s">
        <v>801</v>
      </c>
      <c r="C82" s="18" t="s">
        <v>835</v>
      </c>
      <c r="D82" s="18" t="s">
        <v>865</v>
      </c>
      <c r="E82" s="18" t="s">
        <v>866</v>
      </c>
      <c r="F82" s="18" t="s">
        <v>867</v>
      </c>
      <c r="G82" s="18" t="s">
        <v>81</v>
      </c>
      <c r="H82" s="18" t="s">
        <v>62</v>
      </c>
      <c r="I82" s="18" t="s">
        <v>868</v>
      </c>
      <c r="J82" s="19">
        <v>44652</v>
      </c>
      <c r="K82" s="19">
        <v>44926</v>
      </c>
      <c r="L82" s="18" t="s">
        <v>869</v>
      </c>
      <c r="M82" s="18" t="s">
        <v>839</v>
      </c>
      <c r="N82" s="18" t="s">
        <v>107</v>
      </c>
      <c r="O82" s="18" t="s">
        <v>870</v>
      </c>
      <c r="P82" s="18" t="s">
        <v>3</v>
      </c>
      <c r="Q82" s="18" t="s">
        <v>68</v>
      </c>
      <c r="R82" s="53">
        <f t="shared" si="7"/>
        <v>1</v>
      </c>
      <c r="S82" s="53">
        <v>0</v>
      </c>
      <c r="T82" s="53">
        <v>0</v>
      </c>
      <c r="U82" s="53">
        <v>0</v>
      </c>
      <c r="V82" s="53">
        <v>1</v>
      </c>
      <c r="W82" s="53">
        <v>0</v>
      </c>
      <c r="X82" s="53" t="s">
        <v>848</v>
      </c>
      <c r="Y82" s="53"/>
      <c r="Z82" s="53"/>
      <c r="AA82" s="53"/>
      <c r="AB82" s="53"/>
      <c r="AC82" s="53"/>
      <c r="AD82" s="53"/>
      <c r="AE82" s="53">
        <f t="shared" si="8"/>
        <v>0</v>
      </c>
      <c r="AF82" s="21">
        <v>44670</v>
      </c>
      <c r="AG82" s="21"/>
      <c r="AH82" s="21"/>
      <c r="AI82" s="21"/>
      <c r="AJ82" s="22">
        <f t="shared" si="9"/>
        <v>0</v>
      </c>
      <c r="AK82" s="22" t="str">
        <f t="shared" si="10"/>
        <v/>
      </c>
      <c r="AL82" s="22" t="str">
        <f t="shared" si="11"/>
        <v/>
      </c>
      <c r="AM82" s="22" t="str">
        <f t="shared" si="12"/>
        <v/>
      </c>
      <c r="AN82" s="22">
        <f t="shared" si="13"/>
        <v>0</v>
      </c>
      <c r="AO82" s="23" t="s">
        <v>77</v>
      </c>
      <c r="AP82" s="23"/>
      <c r="AQ82" s="23"/>
      <c r="AR82" s="23"/>
      <c r="AS82" s="23" t="s">
        <v>871</v>
      </c>
      <c r="AT82" s="23"/>
      <c r="AU82" s="23"/>
      <c r="AV82" s="23"/>
      <c r="AW82" s="23" t="s">
        <v>77</v>
      </c>
      <c r="AX82" s="23"/>
      <c r="AY82" s="23"/>
      <c r="AZ82" s="23"/>
      <c r="BA82" s="23" t="s">
        <v>850</v>
      </c>
      <c r="BB82" s="23"/>
      <c r="BC82" s="24"/>
      <c r="BD82" s="24"/>
      <c r="BE82" s="18" t="s">
        <v>153</v>
      </c>
    </row>
    <row r="83" spans="1:57" ht="15" customHeight="1" x14ac:dyDescent="0.25">
      <c r="A83" s="17">
        <v>10</v>
      </c>
      <c r="B83" s="26" t="s">
        <v>801</v>
      </c>
      <c r="C83" s="18" t="s">
        <v>835</v>
      </c>
      <c r="D83" s="18" t="s">
        <v>872</v>
      </c>
      <c r="E83" s="18" t="s">
        <v>866</v>
      </c>
      <c r="F83" s="18" t="s">
        <v>873</v>
      </c>
      <c r="G83" s="18" t="s">
        <v>81</v>
      </c>
      <c r="H83" s="18" t="s">
        <v>62</v>
      </c>
      <c r="I83" s="18" t="s">
        <v>874</v>
      </c>
      <c r="J83" s="19">
        <v>44652</v>
      </c>
      <c r="K83" s="19">
        <v>44926</v>
      </c>
      <c r="L83" s="18" t="s">
        <v>869</v>
      </c>
      <c r="M83" s="18" t="s">
        <v>839</v>
      </c>
      <c r="N83" s="18" t="s">
        <v>107</v>
      </c>
      <c r="O83" s="18" t="s">
        <v>875</v>
      </c>
      <c r="P83" s="18" t="s">
        <v>3</v>
      </c>
      <c r="Q83" s="18" t="s">
        <v>68</v>
      </c>
      <c r="R83" s="60">
        <f t="shared" si="7"/>
        <v>1</v>
      </c>
      <c r="S83" s="60">
        <v>0</v>
      </c>
      <c r="T83" s="60">
        <v>0</v>
      </c>
      <c r="U83" s="60">
        <v>0</v>
      </c>
      <c r="V83" s="60">
        <v>1</v>
      </c>
      <c r="W83" s="60">
        <v>0</v>
      </c>
      <c r="X83" s="60" t="s">
        <v>848</v>
      </c>
      <c r="Y83" s="60"/>
      <c r="Z83" s="60"/>
      <c r="AA83" s="60"/>
      <c r="AB83" s="60"/>
      <c r="AC83" s="60"/>
      <c r="AD83" s="60"/>
      <c r="AE83" s="60">
        <f t="shared" si="8"/>
        <v>0</v>
      </c>
      <c r="AF83" s="21">
        <v>44670</v>
      </c>
      <c r="AG83" s="21"/>
      <c r="AH83" s="21"/>
      <c r="AI83" s="21"/>
      <c r="AJ83" s="22">
        <f t="shared" si="9"/>
        <v>0</v>
      </c>
      <c r="AK83" s="22" t="str">
        <f t="shared" si="10"/>
        <v/>
      </c>
      <c r="AL83" s="22" t="str">
        <f t="shared" si="11"/>
        <v/>
      </c>
      <c r="AM83" s="22" t="str">
        <f t="shared" si="12"/>
        <v/>
      </c>
      <c r="AN83" s="22">
        <f t="shared" si="13"/>
        <v>0</v>
      </c>
      <c r="AO83" s="23" t="s">
        <v>77</v>
      </c>
      <c r="AP83" s="23"/>
      <c r="AQ83" s="23"/>
      <c r="AR83" s="23"/>
      <c r="AS83" s="23" t="s">
        <v>876</v>
      </c>
      <c r="AT83" s="23"/>
      <c r="AU83" s="23"/>
      <c r="AV83" s="23"/>
      <c r="AW83" s="23" t="s">
        <v>77</v>
      </c>
      <c r="AX83" s="23"/>
      <c r="AY83" s="23"/>
      <c r="AZ83" s="23"/>
      <c r="BA83" s="23" t="s">
        <v>850</v>
      </c>
      <c r="BB83" s="23"/>
      <c r="BC83" s="24"/>
      <c r="BD83" s="24"/>
      <c r="BE83" s="18" t="s">
        <v>153</v>
      </c>
    </row>
    <row r="84" spans="1:57" ht="15" customHeight="1" x14ac:dyDescent="0.25">
      <c r="A84" s="17">
        <v>11</v>
      </c>
      <c r="B84" s="26" t="s">
        <v>801</v>
      </c>
      <c r="C84" s="18" t="s">
        <v>877</v>
      </c>
      <c r="D84" s="26" t="s">
        <v>803</v>
      </c>
      <c r="E84" s="18" t="s">
        <v>804</v>
      </c>
      <c r="F84" s="18" t="s">
        <v>805</v>
      </c>
      <c r="G84" s="18" t="s">
        <v>81</v>
      </c>
      <c r="H84" s="18" t="s">
        <v>62</v>
      </c>
      <c r="I84" s="18" t="s">
        <v>878</v>
      </c>
      <c r="J84" s="19">
        <v>44562</v>
      </c>
      <c r="K84" s="19">
        <v>44926</v>
      </c>
      <c r="L84" s="18" t="s">
        <v>807</v>
      </c>
      <c r="M84" s="18" t="s">
        <v>839</v>
      </c>
      <c r="N84" s="18" t="s">
        <v>66</v>
      </c>
      <c r="O84" s="18" t="s">
        <v>809</v>
      </c>
      <c r="P84" s="18" t="s">
        <v>3</v>
      </c>
      <c r="Q84" s="18" t="s">
        <v>68</v>
      </c>
      <c r="R84" s="20">
        <f t="shared" si="7"/>
        <v>3</v>
      </c>
      <c r="S84" s="20">
        <v>0</v>
      </c>
      <c r="T84" s="20">
        <v>1</v>
      </c>
      <c r="U84" s="20">
        <v>0</v>
      </c>
      <c r="V84" s="20">
        <v>2</v>
      </c>
      <c r="W84" s="20">
        <v>0</v>
      </c>
      <c r="X84" s="20" t="s">
        <v>848</v>
      </c>
      <c r="Y84" s="20"/>
      <c r="Z84" s="20"/>
      <c r="AA84" s="20"/>
      <c r="AB84" s="20"/>
      <c r="AC84" s="20"/>
      <c r="AD84" s="20"/>
      <c r="AE84" s="20">
        <f t="shared" si="8"/>
        <v>0</v>
      </c>
      <c r="AF84" s="21">
        <v>44670</v>
      </c>
      <c r="AG84" s="21"/>
      <c r="AH84" s="21"/>
      <c r="AI84" s="21"/>
      <c r="AJ84" s="22">
        <f t="shared" si="9"/>
        <v>0</v>
      </c>
      <c r="AK84" s="22" t="str">
        <f t="shared" si="10"/>
        <v/>
      </c>
      <c r="AL84" s="22">
        <f t="shared" si="11"/>
        <v>0</v>
      </c>
      <c r="AM84" s="22" t="str">
        <f t="shared" si="12"/>
        <v/>
      </c>
      <c r="AN84" s="22">
        <f t="shared" si="13"/>
        <v>0</v>
      </c>
      <c r="AO84" s="23" t="s">
        <v>77</v>
      </c>
      <c r="AP84" s="23"/>
      <c r="AQ84" s="23"/>
      <c r="AR84" s="23"/>
      <c r="AS84" s="23" t="s">
        <v>879</v>
      </c>
      <c r="AT84" s="23"/>
      <c r="AU84" s="23"/>
      <c r="AV84" s="23"/>
      <c r="AW84" s="23" t="s">
        <v>77</v>
      </c>
      <c r="AX84" s="23"/>
      <c r="AY84" s="23"/>
      <c r="AZ84" s="23"/>
      <c r="BA84" s="23" t="s">
        <v>850</v>
      </c>
      <c r="BB84" s="23"/>
      <c r="BC84" s="24"/>
      <c r="BD84" s="24"/>
      <c r="BE84" s="18" t="s">
        <v>153</v>
      </c>
    </row>
    <row r="85" spans="1:57" ht="15" customHeight="1" x14ac:dyDescent="0.25">
      <c r="A85" s="17">
        <v>12</v>
      </c>
      <c r="B85" s="26" t="s">
        <v>801</v>
      </c>
      <c r="C85" s="18" t="s">
        <v>877</v>
      </c>
      <c r="D85" s="18" t="s">
        <v>880</v>
      </c>
      <c r="E85" s="18" t="s">
        <v>814</v>
      </c>
      <c r="F85" s="18" t="s">
        <v>881</v>
      </c>
      <c r="G85" s="18" t="s">
        <v>81</v>
      </c>
      <c r="H85" s="18" t="s">
        <v>62</v>
      </c>
      <c r="I85" s="18" t="s">
        <v>882</v>
      </c>
      <c r="J85" s="19">
        <v>44593</v>
      </c>
      <c r="K85" s="19">
        <v>44926</v>
      </c>
      <c r="L85" s="18" t="s">
        <v>883</v>
      </c>
      <c r="M85" s="18" t="s">
        <v>853</v>
      </c>
      <c r="N85" s="18" t="s">
        <v>107</v>
      </c>
      <c r="O85" s="18" t="s">
        <v>884</v>
      </c>
      <c r="P85" s="18" t="s">
        <v>178</v>
      </c>
      <c r="Q85" s="18" t="s">
        <v>68</v>
      </c>
      <c r="R85" s="53">
        <f t="shared" si="7"/>
        <v>4</v>
      </c>
      <c r="S85" s="53">
        <v>1</v>
      </c>
      <c r="T85" s="53">
        <v>1</v>
      </c>
      <c r="U85" s="53">
        <v>1</v>
      </c>
      <c r="V85" s="53">
        <v>1</v>
      </c>
      <c r="W85" s="53">
        <v>1</v>
      </c>
      <c r="X85" s="53" t="s">
        <v>885</v>
      </c>
      <c r="Y85" s="53"/>
      <c r="Z85" s="53"/>
      <c r="AA85" s="53"/>
      <c r="AB85" s="53"/>
      <c r="AC85" s="53"/>
      <c r="AD85" s="53"/>
      <c r="AE85" s="53">
        <f t="shared" si="8"/>
        <v>1</v>
      </c>
      <c r="AF85" s="21">
        <v>44670</v>
      </c>
      <c r="AG85" s="21"/>
      <c r="AH85" s="21"/>
      <c r="AI85" s="21"/>
      <c r="AJ85" s="22">
        <f t="shared" si="9"/>
        <v>0.25</v>
      </c>
      <c r="AK85" s="22">
        <f t="shared" si="10"/>
        <v>1</v>
      </c>
      <c r="AL85" s="22">
        <f t="shared" si="11"/>
        <v>0</v>
      </c>
      <c r="AM85" s="22">
        <f t="shared" si="12"/>
        <v>0</v>
      </c>
      <c r="AN85" s="22">
        <f t="shared" si="13"/>
        <v>0</v>
      </c>
      <c r="AO85" s="23" t="s">
        <v>70</v>
      </c>
      <c r="AP85" s="23"/>
      <c r="AQ85" s="23"/>
      <c r="AR85" s="23"/>
      <c r="AS85" s="23" t="s">
        <v>886</v>
      </c>
      <c r="AT85" s="23"/>
      <c r="AU85" s="23"/>
      <c r="AV85" s="23"/>
      <c r="AW85" s="23" t="s">
        <v>70</v>
      </c>
      <c r="AX85" s="23"/>
      <c r="AY85" s="23"/>
      <c r="AZ85" s="23"/>
      <c r="BA85" s="23" t="s">
        <v>887</v>
      </c>
      <c r="BB85" s="23"/>
      <c r="BC85" s="24"/>
      <c r="BD85" s="24"/>
      <c r="BE85" s="18" t="s">
        <v>153</v>
      </c>
    </row>
    <row r="86" spans="1:57" ht="15" customHeight="1" x14ac:dyDescent="0.25">
      <c r="A86" s="17">
        <v>13</v>
      </c>
      <c r="B86" s="26" t="s">
        <v>801</v>
      </c>
      <c r="C86" s="18" t="s">
        <v>877</v>
      </c>
      <c r="D86" s="18" t="s">
        <v>880</v>
      </c>
      <c r="E86" s="18" t="s">
        <v>814</v>
      </c>
      <c r="F86" s="18" t="s">
        <v>881</v>
      </c>
      <c r="G86" s="18" t="s">
        <v>81</v>
      </c>
      <c r="H86" s="18" t="s">
        <v>62</v>
      </c>
      <c r="I86" s="18" t="s">
        <v>888</v>
      </c>
      <c r="J86" s="19">
        <v>44593</v>
      </c>
      <c r="K86" s="19">
        <v>44926</v>
      </c>
      <c r="L86" s="18" t="s">
        <v>883</v>
      </c>
      <c r="M86" s="18" t="s">
        <v>853</v>
      </c>
      <c r="N86" s="18" t="s">
        <v>107</v>
      </c>
      <c r="O86" s="18" t="s">
        <v>884</v>
      </c>
      <c r="P86" s="18" t="s">
        <v>178</v>
      </c>
      <c r="Q86" s="18" t="s">
        <v>68</v>
      </c>
      <c r="R86" s="58">
        <f t="shared" si="7"/>
        <v>3.4</v>
      </c>
      <c r="S86" s="58">
        <v>0.85</v>
      </c>
      <c r="T86" s="58">
        <v>0.85</v>
      </c>
      <c r="U86" s="58">
        <v>0.85</v>
      </c>
      <c r="V86" s="58">
        <v>0.85</v>
      </c>
      <c r="W86" s="58">
        <v>0.5</v>
      </c>
      <c r="X86" s="58" t="s">
        <v>889</v>
      </c>
      <c r="Y86" s="58"/>
      <c r="Z86" s="58"/>
      <c r="AA86" s="58"/>
      <c r="AB86" s="58"/>
      <c r="AC86" s="58"/>
      <c r="AD86" s="58"/>
      <c r="AE86" s="58">
        <f t="shared" si="8"/>
        <v>0.5</v>
      </c>
      <c r="AF86" s="21">
        <v>44670</v>
      </c>
      <c r="AG86" s="21"/>
      <c r="AH86" s="21"/>
      <c r="AI86" s="21"/>
      <c r="AJ86" s="22">
        <f t="shared" si="9"/>
        <v>0.14705882352941177</v>
      </c>
      <c r="AK86" s="22">
        <f t="shared" si="10"/>
        <v>0.58823529411764708</v>
      </c>
      <c r="AL86" s="22">
        <f t="shared" si="11"/>
        <v>0</v>
      </c>
      <c r="AM86" s="22">
        <f t="shared" si="12"/>
        <v>0</v>
      </c>
      <c r="AN86" s="22">
        <f t="shared" si="13"/>
        <v>0</v>
      </c>
      <c r="AO86" s="23" t="s">
        <v>70</v>
      </c>
      <c r="AP86" s="23"/>
      <c r="AQ86" s="23"/>
      <c r="AR86" s="23"/>
      <c r="AS86" s="23" t="s">
        <v>890</v>
      </c>
      <c r="AT86" s="23"/>
      <c r="AU86" s="23"/>
      <c r="AV86" s="23"/>
      <c r="AW86" s="23" t="s">
        <v>728</v>
      </c>
      <c r="AX86" s="23"/>
      <c r="AY86" s="23"/>
      <c r="AZ86" s="23"/>
      <c r="BA86" s="23" t="s">
        <v>891</v>
      </c>
      <c r="BB86" s="23"/>
      <c r="BC86" s="24"/>
      <c r="BD86" s="24"/>
      <c r="BE86" s="18" t="s">
        <v>73</v>
      </c>
    </row>
    <row r="87" spans="1:57" ht="15" customHeight="1" x14ac:dyDescent="0.25">
      <c r="A87" s="17">
        <v>14</v>
      </c>
      <c r="B87" s="26" t="s">
        <v>801</v>
      </c>
      <c r="C87" s="18" t="s">
        <v>877</v>
      </c>
      <c r="D87" s="18" t="s">
        <v>880</v>
      </c>
      <c r="E87" s="18" t="s">
        <v>814</v>
      </c>
      <c r="F87" s="18" t="s">
        <v>881</v>
      </c>
      <c r="G87" s="18" t="s">
        <v>81</v>
      </c>
      <c r="H87" s="18" t="s">
        <v>62</v>
      </c>
      <c r="I87" s="18" t="s">
        <v>892</v>
      </c>
      <c r="J87" s="19">
        <v>44593</v>
      </c>
      <c r="K87" s="19">
        <v>44926</v>
      </c>
      <c r="L87" s="18" t="s">
        <v>883</v>
      </c>
      <c r="M87" s="18" t="s">
        <v>853</v>
      </c>
      <c r="N87" s="18" t="s">
        <v>66</v>
      </c>
      <c r="O87" s="18" t="s">
        <v>893</v>
      </c>
      <c r="P87" s="18" t="s">
        <v>178</v>
      </c>
      <c r="Q87" s="18" t="s">
        <v>68</v>
      </c>
      <c r="R87" s="54">
        <f t="shared" si="7"/>
        <v>12</v>
      </c>
      <c r="S87" s="54">
        <v>3</v>
      </c>
      <c r="T87" s="54">
        <v>3</v>
      </c>
      <c r="U87" s="54">
        <v>3</v>
      </c>
      <c r="V87" s="54">
        <v>3</v>
      </c>
      <c r="W87" s="54">
        <v>3</v>
      </c>
      <c r="X87" s="54" t="s">
        <v>894</v>
      </c>
      <c r="Y87" s="54"/>
      <c r="Z87" s="54"/>
      <c r="AA87" s="54"/>
      <c r="AB87" s="54"/>
      <c r="AC87" s="54"/>
      <c r="AD87" s="54"/>
      <c r="AE87" s="54">
        <f t="shared" si="8"/>
        <v>3</v>
      </c>
      <c r="AF87" s="21">
        <v>44670</v>
      </c>
      <c r="AG87" s="21"/>
      <c r="AH87" s="21"/>
      <c r="AI87" s="21"/>
      <c r="AJ87" s="22">
        <f t="shared" si="9"/>
        <v>0.25</v>
      </c>
      <c r="AK87" s="22">
        <f t="shared" si="10"/>
        <v>1</v>
      </c>
      <c r="AL87" s="22">
        <f t="shared" si="11"/>
        <v>0</v>
      </c>
      <c r="AM87" s="22">
        <f t="shared" si="12"/>
        <v>0</v>
      </c>
      <c r="AN87" s="22">
        <f t="shared" si="13"/>
        <v>0</v>
      </c>
      <c r="AO87" s="23" t="s">
        <v>70</v>
      </c>
      <c r="AP87" s="23"/>
      <c r="AQ87" s="23"/>
      <c r="AR87" s="23"/>
      <c r="AS87" s="23" t="s">
        <v>895</v>
      </c>
      <c r="AT87" s="23"/>
      <c r="AU87" s="23"/>
      <c r="AV87" s="23"/>
      <c r="AW87" s="23" t="s">
        <v>70</v>
      </c>
      <c r="AX87" s="23"/>
      <c r="AY87" s="23"/>
      <c r="AZ87" s="23"/>
      <c r="BA87" s="23" t="s">
        <v>896</v>
      </c>
      <c r="BB87" s="23"/>
      <c r="BC87" s="24"/>
      <c r="BD87" s="24"/>
      <c r="BE87" s="18" t="s">
        <v>73</v>
      </c>
    </row>
    <row r="88" spans="1:57" ht="15" customHeight="1" x14ac:dyDescent="0.25">
      <c r="A88" s="17">
        <v>15</v>
      </c>
      <c r="B88" s="26" t="s">
        <v>801</v>
      </c>
      <c r="C88" s="18" t="s">
        <v>877</v>
      </c>
      <c r="D88" s="18" t="s">
        <v>897</v>
      </c>
      <c r="E88" s="18" t="s">
        <v>814</v>
      </c>
      <c r="F88" s="18" t="s">
        <v>815</v>
      </c>
      <c r="G88" s="18" t="s">
        <v>81</v>
      </c>
      <c r="H88" s="18" t="s">
        <v>62</v>
      </c>
      <c r="I88" s="18" t="s">
        <v>898</v>
      </c>
      <c r="J88" s="19">
        <v>44593</v>
      </c>
      <c r="K88" s="19">
        <v>44926</v>
      </c>
      <c r="L88" s="18" t="s">
        <v>899</v>
      </c>
      <c r="M88" s="18" t="s">
        <v>853</v>
      </c>
      <c r="N88" s="18" t="s">
        <v>66</v>
      </c>
      <c r="O88" s="18" t="s">
        <v>900</v>
      </c>
      <c r="P88" s="18" t="s">
        <v>178</v>
      </c>
      <c r="Q88" s="18" t="s">
        <v>68</v>
      </c>
      <c r="R88" s="54">
        <f t="shared" si="7"/>
        <v>12</v>
      </c>
      <c r="S88" s="54">
        <v>3</v>
      </c>
      <c r="T88" s="54">
        <v>3</v>
      </c>
      <c r="U88" s="54">
        <v>3</v>
      </c>
      <c r="V88" s="54">
        <v>3</v>
      </c>
      <c r="W88" s="54">
        <v>2</v>
      </c>
      <c r="X88" s="54" t="s">
        <v>901</v>
      </c>
      <c r="Y88" s="54"/>
      <c r="Z88" s="54"/>
      <c r="AA88" s="54"/>
      <c r="AB88" s="54"/>
      <c r="AC88" s="54"/>
      <c r="AD88" s="54"/>
      <c r="AE88" s="54">
        <f t="shared" si="8"/>
        <v>2</v>
      </c>
      <c r="AF88" s="21">
        <v>44670</v>
      </c>
      <c r="AG88" s="21"/>
      <c r="AH88" s="21"/>
      <c r="AI88" s="21"/>
      <c r="AJ88" s="22">
        <f t="shared" si="9"/>
        <v>0.16666666666666666</v>
      </c>
      <c r="AK88" s="22">
        <f t="shared" si="10"/>
        <v>0.66666666666666663</v>
      </c>
      <c r="AL88" s="22">
        <f t="shared" si="11"/>
        <v>0</v>
      </c>
      <c r="AM88" s="22">
        <f t="shared" si="12"/>
        <v>0</v>
      </c>
      <c r="AN88" s="22">
        <f t="shared" si="13"/>
        <v>0</v>
      </c>
      <c r="AO88" s="23" t="s">
        <v>70</v>
      </c>
      <c r="AP88" s="23"/>
      <c r="AQ88" s="23"/>
      <c r="AR88" s="23"/>
      <c r="AS88" s="23" t="s">
        <v>902</v>
      </c>
      <c r="AT88" s="23"/>
      <c r="AU88" s="23"/>
      <c r="AV88" s="23"/>
      <c r="AW88" s="23" t="s">
        <v>70</v>
      </c>
      <c r="AX88" s="23"/>
      <c r="AY88" s="23"/>
      <c r="AZ88" s="23"/>
      <c r="BA88" s="23" t="s">
        <v>903</v>
      </c>
      <c r="BB88" s="23"/>
      <c r="BC88" s="24"/>
      <c r="BD88" s="24"/>
      <c r="BE88" s="18" t="s">
        <v>73</v>
      </c>
    </row>
    <row r="89" spans="1:57" ht="15" customHeight="1" x14ac:dyDescent="0.25">
      <c r="A89" s="17">
        <v>16</v>
      </c>
      <c r="B89" s="26" t="s">
        <v>801</v>
      </c>
      <c r="C89" s="18" t="s">
        <v>58</v>
      </c>
      <c r="D89" s="18" t="s">
        <v>59</v>
      </c>
      <c r="E89" s="18" t="s">
        <v>60</v>
      </c>
      <c r="F89" s="18" t="s">
        <v>61</v>
      </c>
      <c r="G89" s="18" t="s">
        <v>57</v>
      </c>
      <c r="H89" s="18" t="s">
        <v>62</v>
      </c>
      <c r="I89" s="18" t="s">
        <v>63</v>
      </c>
      <c r="J89" s="19">
        <v>44562</v>
      </c>
      <c r="K89" s="19">
        <v>44926</v>
      </c>
      <c r="L89" s="18" t="s">
        <v>64</v>
      </c>
      <c r="M89" s="18" t="s">
        <v>839</v>
      </c>
      <c r="N89" s="18" t="s">
        <v>66</v>
      </c>
      <c r="O89" s="18" t="s">
        <v>67</v>
      </c>
      <c r="P89" s="18" t="s">
        <v>3</v>
      </c>
      <c r="Q89" s="18" t="s">
        <v>68</v>
      </c>
      <c r="R89" s="20">
        <f t="shared" si="7"/>
        <v>4</v>
      </c>
      <c r="S89" s="20">
        <v>1</v>
      </c>
      <c r="T89" s="20">
        <v>1</v>
      </c>
      <c r="U89" s="20">
        <v>1</v>
      </c>
      <c r="V89" s="20">
        <v>1</v>
      </c>
      <c r="W89" s="20">
        <v>1</v>
      </c>
      <c r="X89" s="20" t="s">
        <v>904</v>
      </c>
      <c r="Y89" s="20"/>
      <c r="Z89" s="20"/>
      <c r="AA89" s="20"/>
      <c r="AB89" s="20"/>
      <c r="AC89" s="20"/>
      <c r="AD89" s="20"/>
      <c r="AE89" s="20">
        <f t="shared" si="8"/>
        <v>1</v>
      </c>
      <c r="AF89" s="21">
        <v>44670</v>
      </c>
      <c r="AG89" s="21"/>
      <c r="AH89" s="21"/>
      <c r="AI89" s="21"/>
      <c r="AJ89" s="22">
        <f t="shared" si="9"/>
        <v>0.25</v>
      </c>
      <c r="AK89" s="22">
        <f t="shared" si="10"/>
        <v>1</v>
      </c>
      <c r="AL89" s="22">
        <f t="shared" si="11"/>
        <v>0</v>
      </c>
      <c r="AM89" s="22">
        <f t="shared" si="12"/>
        <v>0</v>
      </c>
      <c r="AN89" s="22">
        <f t="shared" si="13"/>
        <v>0</v>
      </c>
      <c r="AO89" s="23" t="s">
        <v>70</v>
      </c>
      <c r="AP89" s="23"/>
      <c r="AQ89" s="23"/>
      <c r="AR89" s="23"/>
      <c r="AS89" s="23" t="s">
        <v>905</v>
      </c>
      <c r="AT89" s="23"/>
      <c r="AU89" s="23"/>
      <c r="AV89" s="23"/>
      <c r="AW89" s="23" t="s">
        <v>70</v>
      </c>
      <c r="AX89" s="23"/>
      <c r="AY89" s="23"/>
      <c r="AZ89" s="23"/>
      <c r="BA89" s="23" t="s">
        <v>906</v>
      </c>
      <c r="BB89" s="23"/>
      <c r="BC89" s="24"/>
      <c r="BD89" s="24"/>
      <c r="BE89" s="18" t="s">
        <v>73</v>
      </c>
    </row>
    <row r="90" spans="1:57" ht="15" customHeight="1" x14ac:dyDescent="0.25">
      <c r="A90" s="17">
        <v>17</v>
      </c>
      <c r="B90" s="26" t="s">
        <v>801</v>
      </c>
      <c r="C90" s="18" t="s">
        <v>58</v>
      </c>
      <c r="D90" s="18" t="s">
        <v>59</v>
      </c>
      <c r="E90" s="18" t="s">
        <v>60</v>
      </c>
      <c r="F90" s="18" t="s">
        <v>61</v>
      </c>
      <c r="G90" s="18" t="s">
        <v>57</v>
      </c>
      <c r="H90" s="18" t="s">
        <v>62</v>
      </c>
      <c r="I90" s="18" t="s">
        <v>723</v>
      </c>
      <c r="J90" s="19">
        <v>44835</v>
      </c>
      <c r="K90" s="19">
        <v>44926</v>
      </c>
      <c r="L90" s="18" t="s">
        <v>724</v>
      </c>
      <c r="M90" s="18" t="s">
        <v>839</v>
      </c>
      <c r="N90" s="18" t="s">
        <v>66</v>
      </c>
      <c r="O90" s="18" t="s">
        <v>67</v>
      </c>
      <c r="P90" s="18" t="s">
        <v>3</v>
      </c>
      <c r="Q90" s="18" t="s">
        <v>68</v>
      </c>
      <c r="R90" s="20">
        <f t="shared" si="7"/>
        <v>1</v>
      </c>
      <c r="S90" s="20">
        <v>0</v>
      </c>
      <c r="T90" s="20">
        <v>0</v>
      </c>
      <c r="U90" s="20">
        <v>0</v>
      </c>
      <c r="V90" s="20">
        <v>1</v>
      </c>
      <c r="W90" s="20">
        <v>0</v>
      </c>
      <c r="X90" s="20" t="s">
        <v>848</v>
      </c>
      <c r="Y90" s="20"/>
      <c r="Z90" s="20"/>
      <c r="AA90" s="20"/>
      <c r="AB90" s="20"/>
      <c r="AC90" s="20"/>
      <c r="AD90" s="20"/>
      <c r="AE90" s="20">
        <f t="shared" si="8"/>
        <v>0</v>
      </c>
      <c r="AF90" s="21">
        <v>44670</v>
      </c>
      <c r="AG90" s="21"/>
      <c r="AH90" s="21"/>
      <c r="AI90" s="21"/>
      <c r="AJ90" s="22">
        <f t="shared" si="9"/>
        <v>0</v>
      </c>
      <c r="AK90" s="22" t="str">
        <f t="shared" si="10"/>
        <v/>
      </c>
      <c r="AL90" s="22" t="str">
        <f t="shared" si="11"/>
        <v/>
      </c>
      <c r="AM90" s="22" t="str">
        <f t="shared" si="12"/>
        <v/>
      </c>
      <c r="AN90" s="22">
        <f t="shared" si="13"/>
        <v>0</v>
      </c>
      <c r="AO90" s="23" t="s">
        <v>77</v>
      </c>
      <c r="AP90" s="23"/>
      <c r="AQ90" s="23"/>
      <c r="AR90" s="23"/>
      <c r="AS90" s="23" t="s">
        <v>907</v>
      </c>
      <c r="AT90" s="23"/>
      <c r="AU90" s="23"/>
      <c r="AV90" s="23"/>
      <c r="AW90" s="23" t="s">
        <v>77</v>
      </c>
      <c r="AX90" s="23"/>
      <c r="AY90" s="23"/>
      <c r="AZ90" s="23"/>
      <c r="BA90" s="23" t="s">
        <v>850</v>
      </c>
      <c r="BB90" s="23"/>
      <c r="BC90" s="24"/>
      <c r="BD90" s="24"/>
      <c r="BE90" s="18" t="s">
        <v>73</v>
      </c>
    </row>
    <row r="91" spans="1:57" ht="15" customHeight="1" x14ac:dyDescent="0.25">
      <c r="A91" s="17">
        <v>18</v>
      </c>
      <c r="B91" s="26" t="s">
        <v>801</v>
      </c>
      <c r="C91" s="18" t="s">
        <v>79</v>
      </c>
      <c r="D91" s="18" t="s">
        <v>59</v>
      </c>
      <c r="E91" s="18" t="s">
        <v>60</v>
      </c>
      <c r="F91" s="18" t="s">
        <v>61</v>
      </c>
      <c r="G91" s="18" t="s">
        <v>57</v>
      </c>
      <c r="H91" s="18" t="s">
        <v>62</v>
      </c>
      <c r="I91" s="18" t="s">
        <v>105</v>
      </c>
      <c r="J91" s="19">
        <v>44562</v>
      </c>
      <c r="K91" s="19">
        <v>44926</v>
      </c>
      <c r="L91" s="26" t="s">
        <v>106</v>
      </c>
      <c r="M91" s="18" t="s">
        <v>839</v>
      </c>
      <c r="N91" s="18" t="s">
        <v>107</v>
      </c>
      <c r="O91" s="18" t="s">
        <v>67</v>
      </c>
      <c r="P91" s="18" t="s">
        <v>3</v>
      </c>
      <c r="Q91" s="18" t="s">
        <v>68</v>
      </c>
      <c r="R91" s="53">
        <f t="shared" si="7"/>
        <v>1</v>
      </c>
      <c r="S91" s="53">
        <v>0.5</v>
      </c>
      <c r="T91" s="53">
        <v>0.5</v>
      </c>
      <c r="U91" s="53">
        <v>0</v>
      </c>
      <c r="V91" s="53">
        <v>0</v>
      </c>
      <c r="W91" s="53">
        <v>0.51</v>
      </c>
      <c r="X91" s="53" t="s">
        <v>908</v>
      </c>
      <c r="Y91" s="53"/>
      <c r="Z91" s="53"/>
      <c r="AA91" s="53"/>
      <c r="AB91" s="53"/>
      <c r="AC91" s="53"/>
      <c r="AD91" s="53"/>
      <c r="AE91" s="53">
        <f t="shared" si="8"/>
        <v>0.51</v>
      </c>
      <c r="AF91" s="21">
        <v>44670</v>
      </c>
      <c r="AG91" s="21"/>
      <c r="AH91" s="21"/>
      <c r="AI91" s="21"/>
      <c r="AJ91" s="22">
        <f t="shared" si="9"/>
        <v>0.51</v>
      </c>
      <c r="AK91" s="22">
        <f t="shared" si="10"/>
        <v>1</v>
      </c>
      <c r="AL91" s="22">
        <f t="shared" si="11"/>
        <v>0</v>
      </c>
      <c r="AM91" s="22" t="str">
        <f t="shared" si="12"/>
        <v/>
      </c>
      <c r="AN91" s="22" t="str">
        <f t="shared" si="13"/>
        <v/>
      </c>
      <c r="AO91" s="23" t="s">
        <v>70</v>
      </c>
      <c r="AP91" s="23"/>
      <c r="AQ91" s="23"/>
      <c r="AR91" s="23"/>
      <c r="AS91" s="23" t="s">
        <v>909</v>
      </c>
      <c r="AT91" s="23"/>
      <c r="AU91" s="23"/>
      <c r="AV91" s="23"/>
      <c r="AW91" s="23" t="s">
        <v>70</v>
      </c>
      <c r="AX91" s="23"/>
      <c r="AY91" s="23"/>
      <c r="AZ91" s="23"/>
      <c r="BA91" s="23" t="s">
        <v>910</v>
      </c>
      <c r="BB91" s="23"/>
      <c r="BC91" s="24"/>
      <c r="BD91" s="24"/>
      <c r="BE91" s="18" t="s">
        <v>73</v>
      </c>
    </row>
    <row r="92" spans="1:57" ht="15" customHeight="1" x14ac:dyDescent="0.25">
      <c r="A92" s="17">
        <v>19</v>
      </c>
      <c r="B92" s="26" t="s">
        <v>801</v>
      </c>
      <c r="C92" s="18" t="s">
        <v>79</v>
      </c>
      <c r="D92" s="18" t="s">
        <v>59</v>
      </c>
      <c r="E92" s="18" t="s">
        <v>60</v>
      </c>
      <c r="F92" s="18" t="s">
        <v>61</v>
      </c>
      <c r="G92" s="18" t="s">
        <v>57</v>
      </c>
      <c r="H92" s="18" t="s">
        <v>62</v>
      </c>
      <c r="I92" s="18" t="s">
        <v>911</v>
      </c>
      <c r="J92" s="19">
        <v>44562</v>
      </c>
      <c r="K92" s="19">
        <v>44925</v>
      </c>
      <c r="L92" s="18" t="s">
        <v>912</v>
      </c>
      <c r="M92" s="18" t="s">
        <v>839</v>
      </c>
      <c r="N92" s="18" t="s">
        <v>66</v>
      </c>
      <c r="O92" s="18" t="s">
        <v>913</v>
      </c>
      <c r="P92" s="18" t="s">
        <v>3</v>
      </c>
      <c r="Q92" s="18" t="s">
        <v>68</v>
      </c>
      <c r="R92" s="20">
        <f t="shared" si="7"/>
        <v>4</v>
      </c>
      <c r="S92" s="20">
        <v>1</v>
      </c>
      <c r="T92" s="20">
        <v>1</v>
      </c>
      <c r="U92" s="20">
        <v>1</v>
      </c>
      <c r="V92" s="20">
        <v>1</v>
      </c>
      <c r="W92" s="20">
        <v>1</v>
      </c>
      <c r="X92" s="20" t="s">
        <v>914</v>
      </c>
      <c r="Y92" s="20"/>
      <c r="Z92" s="20"/>
      <c r="AA92" s="20"/>
      <c r="AB92" s="20"/>
      <c r="AC92" s="20"/>
      <c r="AD92" s="20"/>
      <c r="AE92" s="20">
        <f t="shared" si="8"/>
        <v>1</v>
      </c>
      <c r="AF92" s="21">
        <v>44670</v>
      </c>
      <c r="AG92" s="21"/>
      <c r="AH92" s="21"/>
      <c r="AI92" s="21"/>
      <c r="AJ92" s="22">
        <f t="shared" si="9"/>
        <v>0.25</v>
      </c>
      <c r="AK92" s="22">
        <f t="shared" si="10"/>
        <v>1</v>
      </c>
      <c r="AL92" s="22">
        <f t="shared" si="11"/>
        <v>0</v>
      </c>
      <c r="AM92" s="22">
        <f t="shared" si="12"/>
        <v>0</v>
      </c>
      <c r="AN92" s="22">
        <f t="shared" si="13"/>
        <v>0</v>
      </c>
      <c r="AO92" s="23" t="s">
        <v>70</v>
      </c>
      <c r="AP92" s="23"/>
      <c r="AQ92" s="23"/>
      <c r="AR92" s="23"/>
      <c r="AS92" s="23" t="s">
        <v>915</v>
      </c>
      <c r="AT92" s="23"/>
      <c r="AU92" s="23"/>
      <c r="AV92" s="23"/>
      <c r="AW92" s="23" t="s">
        <v>70</v>
      </c>
      <c r="AX92" s="23"/>
      <c r="AY92" s="23"/>
      <c r="AZ92" s="23"/>
      <c r="BA92" s="23" t="s">
        <v>916</v>
      </c>
      <c r="BB92" s="23"/>
      <c r="BC92" s="24"/>
      <c r="BD92" s="24"/>
      <c r="BE92" s="18" t="s">
        <v>73</v>
      </c>
    </row>
    <row r="93" spans="1:57" ht="15" customHeight="1" x14ac:dyDescent="0.25">
      <c r="A93" s="17">
        <v>20</v>
      </c>
      <c r="B93" s="26" t="s">
        <v>801</v>
      </c>
      <c r="C93" s="18" t="s">
        <v>79</v>
      </c>
      <c r="D93" s="18" t="s">
        <v>59</v>
      </c>
      <c r="E93" s="18" t="s">
        <v>60</v>
      </c>
      <c r="F93" s="18" t="s">
        <v>61</v>
      </c>
      <c r="G93" s="18" t="s">
        <v>57</v>
      </c>
      <c r="H93" s="18" t="s">
        <v>62</v>
      </c>
      <c r="I93" s="18" t="s">
        <v>111</v>
      </c>
      <c r="J93" s="19">
        <v>44835</v>
      </c>
      <c r="K93" s="19">
        <v>44926</v>
      </c>
      <c r="L93" s="18" t="s">
        <v>112</v>
      </c>
      <c r="M93" s="18" t="s">
        <v>839</v>
      </c>
      <c r="N93" s="18" t="s">
        <v>66</v>
      </c>
      <c r="O93" s="18" t="s">
        <v>67</v>
      </c>
      <c r="P93" s="18" t="s">
        <v>3</v>
      </c>
      <c r="Q93" s="18" t="s">
        <v>68</v>
      </c>
      <c r="R93" s="20">
        <f t="shared" si="7"/>
        <v>1</v>
      </c>
      <c r="S93" s="20">
        <v>0</v>
      </c>
      <c r="T93" s="20">
        <v>0</v>
      </c>
      <c r="U93" s="20">
        <v>0</v>
      </c>
      <c r="V93" s="20">
        <v>1</v>
      </c>
      <c r="W93" s="20">
        <v>0</v>
      </c>
      <c r="X93" s="20" t="s">
        <v>848</v>
      </c>
      <c r="Y93" s="20"/>
      <c r="Z93" s="20"/>
      <c r="AA93" s="20"/>
      <c r="AB93" s="20"/>
      <c r="AC93" s="20"/>
      <c r="AD93" s="20"/>
      <c r="AE93" s="20">
        <f t="shared" si="8"/>
        <v>0</v>
      </c>
      <c r="AF93" s="21">
        <v>44670</v>
      </c>
      <c r="AG93" s="21"/>
      <c r="AH93" s="21"/>
      <c r="AI93" s="21"/>
      <c r="AJ93" s="22">
        <f t="shared" si="9"/>
        <v>0</v>
      </c>
      <c r="AK93" s="22" t="str">
        <f t="shared" si="10"/>
        <v/>
      </c>
      <c r="AL93" s="22" t="str">
        <f t="shared" si="11"/>
        <v/>
      </c>
      <c r="AM93" s="22" t="str">
        <f t="shared" si="12"/>
        <v/>
      </c>
      <c r="AN93" s="22">
        <f t="shared" si="13"/>
        <v>0</v>
      </c>
      <c r="AO93" s="23" t="s">
        <v>77</v>
      </c>
      <c r="AP93" s="23"/>
      <c r="AQ93" s="23"/>
      <c r="AR93" s="23"/>
      <c r="AS93" s="23" t="s">
        <v>917</v>
      </c>
      <c r="AT93" s="23"/>
      <c r="AU93" s="23"/>
      <c r="AV93" s="23"/>
      <c r="AW93" s="23" t="s">
        <v>77</v>
      </c>
      <c r="AX93" s="23"/>
      <c r="AY93" s="23"/>
      <c r="AZ93" s="23"/>
      <c r="BA93" s="23" t="s">
        <v>850</v>
      </c>
      <c r="BB93" s="23"/>
      <c r="BC93" s="24"/>
      <c r="BD93" s="24"/>
      <c r="BE93" s="18" t="s">
        <v>73</v>
      </c>
    </row>
    <row r="94" spans="1:57" ht="15" customHeight="1" x14ac:dyDescent="0.25">
      <c r="A94" s="17">
        <v>21</v>
      </c>
      <c r="B94" s="26" t="s">
        <v>801</v>
      </c>
      <c r="C94" s="18" t="s">
        <v>163</v>
      </c>
      <c r="D94" s="18" t="s">
        <v>59</v>
      </c>
      <c r="E94" s="18" t="s">
        <v>60</v>
      </c>
      <c r="F94" s="18" t="s">
        <v>61</v>
      </c>
      <c r="G94" s="18" t="s">
        <v>57</v>
      </c>
      <c r="H94" s="18" t="s">
        <v>62</v>
      </c>
      <c r="I94" s="18" t="s">
        <v>734</v>
      </c>
      <c r="J94" s="19">
        <v>44562</v>
      </c>
      <c r="K94" s="19">
        <v>44926</v>
      </c>
      <c r="L94" s="18" t="s">
        <v>64</v>
      </c>
      <c r="M94" s="18" t="s">
        <v>839</v>
      </c>
      <c r="N94" s="18" t="s">
        <v>66</v>
      </c>
      <c r="O94" s="18" t="s">
        <v>67</v>
      </c>
      <c r="P94" s="18" t="s">
        <v>3</v>
      </c>
      <c r="Q94" s="18" t="s">
        <v>68</v>
      </c>
      <c r="R94" s="20">
        <f t="shared" si="7"/>
        <v>4</v>
      </c>
      <c r="S94" s="20">
        <v>1</v>
      </c>
      <c r="T94" s="20">
        <v>1</v>
      </c>
      <c r="U94" s="20">
        <v>1</v>
      </c>
      <c r="V94" s="20">
        <v>1</v>
      </c>
      <c r="W94" s="20">
        <v>1</v>
      </c>
      <c r="X94" s="20" t="s">
        <v>918</v>
      </c>
      <c r="Y94" s="20"/>
      <c r="Z94" s="20"/>
      <c r="AA94" s="20"/>
      <c r="AB94" s="20"/>
      <c r="AC94" s="20"/>
      <c r="AD94" s="20"/>
      <c r="AE94" s="20">
        <f t="shared" si="8"/>
        <v>1</v>
      </c>
      <c r="AF94" s="21">
        <v>44670</v>
      </c>
      <c r="AG94" s="21"/>
      <c r="AH94" s="21"/>
      <c r="AI94" s="21"/>
      <c r="AJ94" s="22">
        <f t="shared" si="9"/>
        <v>0.25</v>
      </c>
      <c r="AK94" s="22">
        <f t="shared" si="10"/>
        <v>1</v>
      </c>
      <c r="AL94" s="22">
        <f t="shared" si="11"/>
        <v>0</v>
      </c>
      <c r="AM94" s="22">
        <f t="shared" si="12"/>
        <v>0</v>
      </c>
      <c r="AN94" s="22">
        <f t="shared" si="13"/>
        <v>0</v>
      </c>
      <c r="AO94" s="23" t="s">
        <v>70</v>
      </c>
      <c r="AP94" s="23"/>
      <c r="AQ94" s="23"/>
      <c r="AR94" s="23"/>
      <c r="AS94" s="23" t="s">
        <v>919</v>
      </c>
      <c r="AT94" s="23"/>
      <c r="AU94" s="23"/>
      <c r="AV94" s="23"/>
      <c r="AW94" s="23" t="s">
        <v>70</v>
      </c>
      <c r="AX94" s="23"/>
      <c r="AY94" s="23"/>
      <c r="AZ94" s="23"/>
      <c r="BA94" s="23" t="s">
        <v>906</v>
      </c>
      <c r="BB94" s="23"/>
      <c r="BC94" s="24"/>
      <c r="BD94" s="24"/>
      <c r="BE94" s="18" t="s">
        <v>73</v>
      </c>
    </row>
    <row r="95" spans="1:57" ht="15" customHeight="1" x14ac:dyDescent="0.25">
      <c r="A95" s="17">
        <v>22</v>
      </c>
      <c r="B95" s="26" t="s">
        <v>801</v>
      </c>
      <c r="C95" s="18" t="s">
        <v>163</v>
      </c>
      <c r="D95" s="18" t="s">
        <v>59</v>
      </c>
      <c r="E95" s="18" t="s">
        <v>60</v>
      </c>
      <c r="F95" s="18" t="s">
        <v>61</v>
      </c>
      <c r="G95" s="18" t="s">
        <v>57</v>
      </c>
      <c r="H95" s="18" t="s">
        <v>62</v>
      </c>
      <c r="I95" s="18" t="s">
        <v>738</v>
      </c>
      <c r="J95" s="19">
        <v>44835</v>
      </c>
      <c r="K95" s="19">
        <v>44926</v>
      </c>
      <c r="L95" s="18" t="s">
        <v>170</v>
      </c>
      <c r="M95" s="18" t="s">
        <v>839</v>
      </c>
      <c r="N95" s="18" t="s">
        <v>66</v>
      </c>
      <c r="O95" s="18" t="s">
        <v>67</v>
      </c>
      <c r="P95" s="18" t="s">
        <v>3</v>
      </c>
      <c r="Q95" s="18" t="s">
        <v>68</v>
      </c>
      <c r="R95" s="20">
        <f t="shared" si="7"/>
        <v>2</v>
      </c>
      <c r="S95" s="20">
        <v>0</v>
      </c>
      <c r="T95" s="20">
        <v>0</v>
      </c>
      <c r="U95" s="20">
        <v>0</v>
      </c>
      <c r="V95" s="20">
        <v>2</v>
      </c>
      <c r="W95" s="20">
        <v>0</v>
      </c>
      <c r="X95" s="20" t="s">
        <v>848</v>
      </c>
      <c r="Y95" s="20"/>
      <c r="Z95" s="20"/>
      <c r="AA95" s="20"/>
      <c r="AB95" s="20"/>
      <c r="AC95" s="20"/>
      <c r="AD95" s="20"/>
      <c r="AE95" s="20">
        <f t="shared" si="8"/>
        <v>0</v>
      </c>
      <c r="AF95" s="21">
        <v>44670</v>
      </c>
      <c r="AG95" s="21"/>
      <c r="AH95" s="21"/>
      <c r="AI95" s="21"/>
      <c r="AJ95" s="22">
        <f t="shared" si="9"/>
        <v>0</v>
      </c>
      <c r="AK95" s="22" t="str">
        <f t="shared" si="10"/>
        <v/>
      </c>
      <c r="AL95" s="22" t="str">
        <f t="shared" si="11"/>
        <v/>
      </c>
      <c r="AM95" s="22" t="str">
        <f t="shared" si="12"/>
        <v/>
      </c>
      <c r="AN95" s="22">
        <f t="shared" si="13"/>
        <v>0</v>
      </c>
      <c r="AO95" s="23" t="s">
        <v>77</v>
      </c>
      <c r="AP95" s="23"/>
      <c r="AQ95" s="23"/>
      <c r="AR95" s="23"/>
      <c r="AS95" s="23" t="s">
        <v>920</v>
      </c>
      <c r="AT95" s="23"/>
      <c r="AU95" s="23"/>
      <c r="AV95" s="23"/>
      <c r="AW95" s="23" t="s">
        <v>77</v>
      </c>
      <c r="AX95" s="23"/>
      <c r="AY95" s="23"/>
      <c r="AZ95" s="23"/>
      <c r="BA95" s="23" t="s">
        <v>850</v>
      </c>
      <c r="BB95" s="23"/>
      <c r="BC95" s="24"/>
      <c r="BD95" s="24"/>
      <c r="BE95" s="18" t="s">
        <v>73</v>
      </c>
    </row>
    <row r="96" spans="1:57" ht="15" customHeight="1" x14ac:dyDescent="0.25">
      <c r="A96" s="17">
        <v>1</v>
      </c>
      <c r="B96" s="18" t="s">
        <v>957</v>
      </c>
      <c r="C96" s="18" t="s">
        <v>73</v>
      </c>
      <c r="D96" s="18" t="s">
        <v>958</v>
      </c>
      <c r="E96" s="18" t="s">
        <v>823</v>
      </c>
      <c r="F96" s="18" t="s">
        <v>824</v>
      </c>
      <c r="G96" s="18" t="s">
        <v>81</v>
      </c>
      <c r="H96" s="18" t="s">
        <v>62</v>
      </c>
      <c r="I96" s="18" t="s">
        <v>959</v>
      </c>
      <c r="J96" s="19">
        <v>44562</v>
      </c>
      <c r="K96" s="19">
        <v>44926</v>
      </c>
      <c r="L96" s="18" t="s">
        <v>960</v>
      </c>
      <c r="M96" s="18" t="s">
        <v>961</v>
      </c>
      <c r="N96" s="18" t="s">
        <v>66</v>
      </c>
      <c r="O96" s="18" t="s">
        <v>962</v>
      </c>
      <c r="P96" s="18" t="s">
        <v>683</v>
      </c>
      <c r="Q96" s="18" t="s">
        <v>68</v>
      </c>
      <c r="R96" s="20">
        <f t="shared" ref="R96:R153" si="14">SUM(S96:V96)</f>
        <v>10</v>
      </c>
      <c r="S96" s="20">
        <v>2</v>
      </c>
      <c r="T96" s="20">
        <v>4</v>
      </c>
      <c r="U96" s="20">
        <v>2</v>
      </c>
      <c r="V96" s="20">
        <v>2</v>
      </c>
      <c r="W96" s="20">
        <v>2</v>
      </c>
      <c r="X96" s="20" t="s">
        <v>963</v>
      </c>
      <c r="Y96" s="20"/>
      <c r="Z96" s="20"/>
      <c r="AA96" s="20"/>
      <c r="AB96" s="20"/>
      <c r="AC96" s="20"/>
      <c r="AD96" s="20"/>
      <c r="AE96" s="20">
        <f t="shared" si="8"/>
        <v>2</v>
      </c>
      <c r="AF96" s="21">
        <v>44669</v>
      </c>
      <c r="AG96" s="21"/>
      <c r="AH96" s="21"/>
      <c r="AI96" s="21"/>
      <c r="AJ96" s="22">
        <f t="shared" si="9"/>
        <v>0.2</v>
      </c>
      <c r="AK96" s="22">
        <f t="shared" si="10"/>
        <v>1</v>
      </c>
      <c r="AL96" s="22">
        <f t="shared" si="11"/>
        <v>0</v>
      </c>
      <c r="AM96" s="22">
        <f t="shared" si="12"/>
        <v>0</v>
      </c>
      <c r="AN96" s="22">
        <f t="shared" si="13"/>
        <v>0</v>
      </c>
      <c r="AO96" s="23" t="s">
        <v>70</v>
      </c>
      <c r="AP96" s="23"/>
      <c r="AQ96" s="23"/>
      <c r="AR96" s="23"/>
      <c r="AS96" s="23" t="s">
        <v>964</v>
      </c>
      <c r="AT96" s="23"/>
      <c r="AU96" s="23"/>
      <c r="AV96" s="23"/>
      <c r="AW96" s="23" t="s">
        <v>70</v>
      </c>
      <c r="AX96" s="23"/>
      <c r="AY96" s="23"/>
      <c r="AZ96" s="23"/>
      <c r="BA96" s="23" t="s">
        <v>965</v>
      </c>
      <c r="BB96" s="23"/>
      <c r="BC96" s="23"/>
      <c r="BD96" s="23"/>
      <c r="BE96" s="18" t="s">
        <v>153</v>
      </c>
    </row>
    <row r="97" spans="1:57" ht="15" customHeight="1" x14ac:dyDescent="0.25">
      <c r="A97" s="17">
        <v>2</v>
      </c>
      <c r="B97" s="18" t="s">
        <v>957</v>
      </c>
      <c r="C97" s="18" t="s">
        <v>73</v>
      </c>
      <c r="D97" s="18" t="s">
        <v>958</v>
      </c>
      <c r="E97" s="18" t="s">
        <v>823</v>
      </c>
      <c r="F97" s="18" t="s">
        <v>824</v>
      </c>
      <c r="G97" s="18" t="s">
        <v>81</v>
      </c>
      <c r="H97" s="18" t="s">
        <v>966</v>
      </c>
      <c r="I97" s="18" t="s">
        <v>967</v>
      </c>
      <c r="J97" s="19">
        <v>44562</v>
      </c>
      <c r="K97" s="19">
        <v>44926</v>
      </c>
      <c r="L97" s="18" t="s">
        <v>968</v>
      </c>
      <c r="M97" s="18" t="s">
        <v>961</v>
      </c>
      <c r="N97" s="18" t="s">
        <v>66</v>
      </c>
      <c r="O97" s="18" t="s">
        <v>962</v>
      </c>
      <c r="P97" s="18" t="s">
        <v>683</v>
      </c>
      <c r="Q97" s="18" t="s">
        <v>68</v>
      </c>
      <c r="R97" s="20">
        <f t="shared" si="14"/>
        <v>12</v>
      </c>
      <c r="S97" s="20">
        <v>3</v>
      </c>
      <c r="T97" s="20">
        <v>3</v>
      </c>
      <c r="U97" s="20">
        <v>3</v>
      </c>
      <c r="V97" s="20">
        <v>3</v>
      </c>
      <c r="W97" s="20">
        <v>3</v>
      </c>
      <c r="X97" s="20" t="s">
        <v>969</v>
      </c>
      <c r="Y97" s="20"/>
      <c r="Z97" s="20"/>
      <c r="AA97" s="20"/>
      <c r="AB97" s="20"/>
      <c r="AC97" s="20"/>
      <c r="AD97" s="20"/>
      <c r="AE97" s="20">
        <f t="shared" si="8"/>
        <v>3</v>
      </c>
      <c r="AF97" s="21">
        <v>44669</v>
      </c>
      <c r="AG97" s="21"/>
      <c r="AH97" s="21"/>
      <c r="AI97" s="21"/>
      <c r="AJ97" s="22">
        <f t="shared" si="9"/>
        <v>0.25</v>
      </c>
      <c r="AK97" s="22">
        <f t="shared" si="10"/>
        <v>1</v>
      </c>
      <c r="AL97" s="22">
        <f t="shared" si="11"/>
        <v>0</v>
      </c>
      <c r="AM97" s="22">
        <f t="shared" si="12"/>
        <v>0</v>
      </c>
      <c r="AN97" s="22">
        <f t="shared" si="13"/>
        <v>0</v>
      </c>
      <c r="AO97" s="23" t="s">
        <v>70</v>
      </c>
      <c r="AP97" s="23"/>
      <c r="AQ97" s="23"/>
      <c r="AR97" s="23"/>
      <c r="AS97" s="23" t="s">
        <v>970</v>
      </c>
      <c r="AT97" s="23"/>
      <c r="AU97" s="23"/>
      <c r="AV97" s="23"/>
      <c r="AW97" s="23" t="s">
        <v>70</v>
      </c>
      <c r="AX97" s="23"/>
      <c r="AY97" s="23"/>
      <c r="AZ97" s="23"/>
      <c r="BA97" s="23" t="s">
        <v>971</v>
      </c>
      <c r="BB97" s="23"/>
      <c r="BC97" s="24"/>
      <c r="BD97" s="24"/>
      <c r="BE97" s="18" t="s">
        <v>153</v>
      </c>
    </row>
    <row r="98" spans="1:57" ht="15" customHeight="1" x14ac:dyDescent="0.25">
      <c r="A98" s="17">
        <v>3</v>
      </c>
      <c r="B98" s="18" t="s">
        <v>957</v>
      </c>
      <c r="C98" s="18" t="s">
        <v>73</v>
      </c>
      <c r="D98" s="18" t="s">
        <v>958</v>
      </c>
      <c r="E98" s="18" t="s">
        <v>823</v>
      </c>
      <c r="F98" s="18" t="s">
        <v>824</v>
      </c>
      <c r="G98" s="18" t="s">
        <v>57</v>
      </c>
      <c r="H98" s="18" t="s">
        <v>972</v>
      </c>
      <c r="I98" s="18" t="s">
        <v>973</v>
      </c>
      <c r="J98" s="19">
        <v>44562</v>
      </c>
      <c r="K98" s="19">
        <v>44593</v>
      </c>
      <c r="L98" s="18" t="s">
        <v>974</v>
      </c>
      <c r="M98" s="18" t="s">
        <v>961</v>
      </c>
      <c r="N98" s="18" t="s">
        <v>66</v>
      </c>
      <c r="O98" s="18" t="s">
        <v>975</v>
      </c>
      <c r="P98" s="18" t="s">
        <v>683</v>
      </c>
      <c r="Q98" s="18" t="s">
        <v>68</v>
      </c>
      <c r="R98" s="20">
        <f t="shared" si="14"/>
        <v>1</v>
      </c>
      <c r="S98" s="20">
        <v>1</v>
      </c>
      <c r="T98" s="20">
        <v>0</v>
      </c>
      <c r="U98" s="20">
        <v>0</v>
      </c>
      <c r="V98" s="20">
        <v>0</v>
      </c>
      <c r="W98" s="20">
        <v>0</v>
      </c>
      <c r="X98" s="20" t="s">
        <v>976</v>
      </c>
      <c r="Y98" s="20"/>
      <c r="Z98" s="20"/>
      <c r="AA98" s="20"/>
      <c r="AB98" s="20"/>
      <c r="AC98" s="20"/>
      <c r="AD98" s="20"/>
      <c r="AE98" s="20">
        <f t="shared" si="8"/>
        <v>0</v>
      </c>
      <c r="AF98" s="21">
        <v>44669</v>
      </c>
      <c r="AG98" s="21"/>
      <c r="AH98" s="21"/>
      <c r="AI98" s="21"/>
      <c r="AJ98" s="22">
        <f t="shared" si="9"/>
        <v>0</v>
      </c>
      <c r="AK98" s="22">
        <f t="shared" si="10"/>
        <v>0</v>
      </c>
      <c r="AL98" s="22" t="str">
        <f t="shared" si="11"/>
        <v/>
      </c>
      <c r="AM98" s="22" t="str">
        <f t="shared" si="12"/>
        <v/>
      </c>
      <c r="AN98" s="22" t="str">
        <f t="shared" si="13"/>
        <v/>
      </c>
      <c r="AO98" s="23" t="s">
        <v>728</v>
      </c>
      <c r="AP98" s="23"/>
      <c r="AQ98" s="23"/>
      <c r="AR98" s="23"/>
      <c r="AS98" s="23" t="s">
        <v>977</v>
      </c>
      <c r="AT98" s="23"/>
      <c r="AU98" s="23"/>
      <c r="AV98" s="23"/>
      <c r="AW98" s="23" t="s">
        <v>728</v>
      </c>
      <c r="AX98" s="23"/>
      <c r="AY98" s="23"/>
      <c r="AZ98" s="23"/>
      <c r="BA98" s="23" t="s">
        <v>978</v>
      </c>
      <c r="BB98" s="23"/>
      <c r="BC98" s="24"/>
      <c r="BD98" s="24"/>
      <c r="BE98" s="18" t="s">
        <v>153</v>
      </c>
    </row>
    <row r="99" spans="1:57" ht="15" customHeight="1" x14ac:dyDescent="0.25">
      <c r="A99" s="17">
        <v>4</v>
      </c>
      <c r="B99" s="18" t="s">
        <v>957</v>
      </c>
      <c r="C99" s="18" t="s">
        <v>73</v>
      </c>
      <c r="D99" s="18" t="s">
        <v>958</v>
      </c>
      <c r="E99" s="18" t="s">
        <v>823</v>
      </c>
      <c r="F99" s="18" t="s">
        <v>824</v>
      </c>
      <c r="G99" s="18" t="s">
        <v>979</v>
      </c>
      <c r="H99" s="18" t="s">
        <v>980</v>
      </c>
      <c r="I99" s="18" t="s">
        <v>981</v>
      </c>
      <c r="J99" s="19">
        <v>44562</v>
      </c>
      <c r="K99" s="19">
        <v>44926</v>
      </c>
      <c r="L99" s="18" t="s">
        <v>982</v>
      </c>
      <c r="M99" s="18" t="s">
        <v>961</v>
      </c>
      <c r="N99" s="18" t="s">
        <v>66</v>
      </c>
      <c r="O99" s="18" t="s">
        <v>983</v>
      </c>
      <c r="P99" s="18" t="s">
        <v>984</v>
      </c>
      <c r="Q99" s="18" t="s">
        <v>68</v>
      </c>
      <c r="R99" s="20">
        <f t="shared" si="14"/>
        <v>10</v>
      </c>
      <c r="S99" s="20">
        <v>2</v>
      </c>
      <c r="T99" s="20">
        <v>3</v>
      </c>
      <c r="U99" s="20">
        <v>3</v>
      </c>
      <c r="V99" s="20">
        <v>2</v>
      </c>
      <c r="W99" s="20">
        <v>2</v>
      </c>
      <c r="X99" s="20" t="s">
        <v>985</v>
      </c>
      <c r="Y99" s="20"/>
      <c r="Z99" s="20"/>
      <c r="AA99" s="20"/>
      <c r="AB99" s="20"/>
      <c r="AC99" s="20"/>
      <c r="AD99" s="20"/>
      <c r="AE99" s="20">
        <f t="shared" si="8"/>
        <v>2</v>
      </c>
      <c r="AF99" s="21">
        <v>44669</v>
      </c>
      <c r="AG99" s="21"/>
      <c r="AH99" s="21"/>
      <c r="AI99" s="21"/>
      <c r="AJ99" s="22">
        <f t="shared" si="9"/>
        <v>0.2</v>
      </c>
      <c r="AK99" s="22">
        <f t="shared" si="10"/>
        <v>1</v>
      </c>
      <c r="AL99" s="22">
        <f t="shared" si="11"/>
        <v>0</v>
      </c>
      <c r="AM99" s="22">
        <f t="shared" si="12"/>
        <v>0</v>
      </c>
      <c r="AN99" s="22">
        <f t="shared" si="13"/>
        <v>0</v>
      </c>
      <c r="AO99" s="23" t="s">
        <v>70</v>
      </c>
      <c r="AP99" s="23"/>
      <c r="AQ99" s="23"/>
      <c r="AR99" s="23"/>
      <c r="AS99" s="23" t="s">
        <v>986</v>
      </c>
      <c r="AT99" s="23"/>
      <c r="AU99" s="23"/>
      <c r="AV99" s="23"/>
      <c r="AW99" s="23" t="s">
        <v>70</v>
      </c>
      <c r="AX99" s="23"/>
      <c r="AY99" s="23"/>
      <c r="AZ99" s="23"/>
      <c r="BA99" s="23" t="s">
        <v>987</v>
      </c>
      <c r="BB99" s="23"/>
      <c r="BC99" s="24"/>
      <c r="BD99" s="24"/>
      <c r="BE99" s="18" t="s">
        <v>153</v>
      </c>
    </row>
    <row r="100" spans="1:57" ht="15" customHeight="1" x14ac:dyDescent="0.25">
      <c r="A100" s="17">
        <v>5</v>
      </c>
      <c r="B100" s="18" t="s">
        <v>957</v>
      </c>
      <c r="C100" s="18" t="s">
        <v>73</v>
      </c>
      <c r="D100" s="18" t="s">
        <v>958</v>
      </c>
      <c r="E100" s="18" t="s">
        <v>823</v>
      </c>
      <c r="F100" s="18" t="s">
        <v>824</v>
      </c>
      <c r="G100" s="18" t="s">
        <v>979</v>
      </c>
      <c r="H100" s="18" t="s">
        <v>980</v>
      </c>
      <c r="I100" s="18" t="s">
        <v>988</v>
      </c>
      <c r="J100" s="19">
        <v>44805</v>
      </c>
      <c r="K100" s="19">
        <v>44926</v>
      </c>
      <c r="L100" s="18" t="s">
        <v>989</v>
      </c>
      <c r="M100" s="18" t="s">
        <v>961</v>
      </c>
      <c r="N100" s="18" t="s">
        <v>66</v>
      </c>
      <c r="O100" s="18" t="s">
        <v>990</v>
      </c>
      <c r="P100" s="18" t="s">
        <v>991</v>
      </c>
      <c r="Q100" s="18" t="s">
        <v>68</v>
      </c>
      <c r="R100" s="20">
        <f t="shared" si="14"/>
        <v>3</v>
      </c>
      <c r="S100" s="20">
        <v>0</v>
      </c>
      <c r="T100" s="20">
        <v>0</v>
      </c>
      <c r="U100" s="20">
        <v>1</v>
      </c>
      <c r="V100" s="20">
        <v>2</v>
      </c>
      <c r="W100" s="20">
        <v>0</v>
      </c>
      <c r="X100" s="20" t="s">
        <v>992</v>
      </c>
      <c r="Y100" s="20"/>
      <c r="Z100" s="20"/>
      <c r="AA100" s="20"/>
      <c r="AB100" s="20"/>
      <c r="AC100" s="20"/>
      <c r="AD100" s="20"/>
      <c r="AE100" s="20">
        <f t="shared" si="8"/>
        <v>0</v>
      </c>
      <c r="AF100" s="21">
        <v>44669</v>
      </c>
      <c r="AG100" s="21"/>
      <c r="AH100" s="21"/>
      <c r="AI100" s="21"/>
      <c r="AJ100" s="22">
        <f t="shared" si="9"/>
        <v>0</v>
      </c>
      <c r="AK100" s="22" t="str">
        <f t="shared" si="10"/>
        <v/>
      </c>
      <c r="AL100" s="22" t="str">
        <f t="shared" si="11"/>
        <v/>
      </c>
      <c r="AM100" s="22">
        <f t="shared" si="12"/>
        <v>0</v>
      </c>
      <c r="AN100" s="22">
        <f t="shared" si="13"/>
        <v>0</v>
      </c>
      <c r="AO100" s="23" t="s">
        <v>77</v>
      </c>
      <c r="AP100" s="23"/>
      <c r="AQ100" s="23"/>
      <c r="AR100" s="23"/>
      <c r="AS100" s="23" t="s">
        <v>77</v>
      </c>
      <c r="AT100" s="23"/>
      <c r="AU100" s="23"/>
      <c r="AV100" s="23"/>
      <c r="AW100" s="23" t="s">
        <v>77</v>
      </c>
      <c r="AX100" s="23"/>
      <c r="AY100" s="23"/>
      <c r="AZ100" s="23"/>
      <c r="BA100" s="23" t="s">
        <v>612</v>
      </c>
      <c r="BB100" s="23"/>
      <c r="BC100" s="24"/>
      <c r="BD100" s="24"/>
      <c r="BE100" s="18" t="s">
        <v>153</v>
      </c>
    </row>
    <row r="101" spans="1:57" ht="15" customHeight="1" x14ac:dyDescent="0.25">
      <c r="A101" s="17">
        <v>6</v>
      </c>
      <c r="B101" s="18" t="s">
        <v>957</v>
      </c>
      <c r="C101" s="18" t="s">
        <v>73</v>
      </c>
      <c r="D101" s="18" t="s">
        <v>958</v>
      </c>
      <c r="E101" s="18" t="s">
        <v>823</v>
      </c>
      <c r="F101" s="18" t="s">
        <v>824</v>
      </c>
      <c r="G101" s="18" t="s">
        <v>979</v>
      </c>
      <c r="H101" s="18" t="s">
        <v>980</v>
      </c>
      <c r="I101" s="18" t="s">
        <v>993</v>
      </c>
      <c r="J101" s="19">
        <v>44805</v>
      </c>
      <c r="K101" s="19">
        <v>44926</v>
      </c>
      <c r="L101" s="18" t="s">
        <v>994</v>
      </c>
      <c r="M101" s="18" t="s">
        <v>961</v>
      </c>
      <c r="N101" s="18" t="s">
        <v>66</v>
      </c>
      <c r="O101" s="18" t="s">
        <v>990</v>
      </c>
      <c r="P101" s="18" t="s">
        <v>991</v>
      </c>
      <c r="Q101" s="18" t="s">
        <v>68</v>
      </c>
      <c r="R101" s="20">
        <f t="shared" si="14"/>
        <v>1</v>
      </c>
      <c r="S101" s="20">
        <v>0</v>
      </c>
      <c r="T101" s="20">
        <v>0</v>
      </c>
      <c r="U101" s="20">
        <v>0</v>
      </c>
      <c r="V101" s="20">
        <v>1</v>
      </c>
      <c r="W101" s="20">
        <v>0</v>
      </c>
      <c r="X101" s="20" t="s">
        <v>995</v>
      </c>
      <c r="Y101" s="20"/>
      <c r="Z101" s="20"/>
      <c r="AA101" s="20"/>
      <c r="AB101" s="20"/>
      <c r="AC101" s="20"/>
      <c r="AD101" s="20"/>
      <c r="AE101" s="20">
        <f t="shared" si="8"/>
        <v>0</v>
      </c>
      <c r="AF101" s="21">
        <v>44669</v>
      </c>
      <c r="AG101" s="21"/>
      <c r="AH101" s="21"/>
      <c r="AI101" s="21"/>
      <c r="AJ101" s="22">
        <f t="shared" si="9"/>
        <v>0</v>
      </c>
      <c r="AK101" s="22" t="str">
        <f t="shared" si="10"/>
        <v/>
      </c>
      <c r="AL101" s="22" t="str">
        <f t="shared" si="11"/>
        <v/>
      </c>
      <c r="AM101" s="22" t="str">
        <f t="shared" si="12"/>
        <v/>
      </c>
      <c r="AN101" s="22">
        <f t="shared" si="13"/>
        <v>0</v>
      </c>
      <c r="AO101" s="23" t="s">
        <v>77</v>
      </c>
      <c r="AP101" s="23"/>
      <c r="AQ101" s="23"/>
      <c r="AR101" s="23"/>
      <c r="AS101" s="23" t="s">
        <v>77</v>
      </c>
      <c r="AT101" s="23"/>
      <c r="AU101" s="23"/>
      <c r="AV101" s="23"/>
      <c r="AW101" s="23" t="s">
        <v>77</v>
      </c>
      <c r="AX101" s="23"/>
      <c r="AY101" s="23"/>
      <c r="AZ101" s="23"/>
      <c r="BA101" s="23" t="s">
        <v>612</v>
      </c>
      <c r="BB101" s="23"/>
      <c r="BC101" s="24"/>
      <c r="BD101" s="24"/>
      <c r="BE101" s="18" t="s">
        <v>153</v>
      </c>
    </row>
    <row r="102" spans="1:57" ht="15" customHeight="1" x14ac:dyDescent="0.25">
      <c r="A102" s="17">
        <v>7</v>
      </c>
      <c r="B102" s="18" t="s">
        <v>957</v>
      </c>
      <c r="C102" s="18" t="s">
        <v>73</v>
      </c>
      <c r="D102" s="18" t="s">
        <v>958</v>
      </c>
      <c r="E102" s="18" t="s">
        <v>823</v>
      </c>
      <c r="F102" s="18" t="s">
        <v>824</v>
      </c>
      <c r="G102" s="18" t="s">
        <v>81</v>
      </c>
      <c r="H102" s="18" t="s">
        <v>996</v>
      </c>
      <c r="I102" s="18" t="s">
        <v>997</v>
      </c>
      <c r="J102" s="19">
        <v>44562</v>
      </c>
      <c r="K102" s="19">
        <v>44926</v>
      </c>
      <c r="L102" s="18" t="s">
        <v>998</v>
      </c>
      <c r="M102" s="18" t="s">
        <v>961</v>
      </c>
      <c r="N102" s="18" t="s">
        <v>66</v>
      </c>
      <c r="O102" s="18" t="s">
        <v>962</v>
      </c>
      <c r="P102" s="18" t="s">
        <v>683</v>
      </c>
      <c r="Q102" s="18" t="s">
        <v>68</v>
      </c>
      <c r="R102" s="20">
        <f t="shared" si="14"/>
        <v>600</v>
      </c>
      <c r="S102" s="20">
        <v>100</v>
      </c>
      <c r="T102" s="20">
        <v>150</v>
      </c>
      <c r="U102" s="20">
        <v>250</v>
      </c>
      <c r="V102" s="20">
        <v>100</v>
      </c>
      <c r="W102" s="20">
        <v>100</v>
      </c>
      <c r="X102" s="20" t="s">
        <v>999</v>
      </c>
      <c r="Y102" s="20"/>
      <c r="Z102" s="20"/>
      <c r="AA102" s="20"/>
      <c r="AB102" s="20"/>
      <c r="AC102" s="20"/>
      <c r="AD102" s="20"/>
      <c r="AE102" s="20">
        <f t="shared" si="8"/>
        <v>100</v>
      </c>
      <c r="AF102" s="21">
        <v>44669</v>
      </c>
      <c r="AG102" s="21"/>
      <c r="AH102" s="21"/>
      <c r="AI102" s="21"/>
      <c r="AJ102" s="22">
        <f t="shared" si="9"/>
        <v>0.16666666666666666</v>
      </c>
      <c r="AK102" s="22">
        <f t="shared" si="10"/>
        <v>1</v>
      </c>
      <c r="AL102" s="22">
        <f t="shared" si="11"/>
        <v>0</v>
      </c>
      <c r="AM102" s="22">
        <f t="shared" si="12"/>
        <v>0</v>
      </c>
      <c r="AN102" s="22">
        <f t="shared" si="13"/>
        <v>0</v>
      </c>
      <c r="AO102" s="23" t="s">
        <v>70</v>
      </c>
      <c r="AP102" s="23"/>
      <c r="AQ102" s="23"/>
      <c r="AR102" s="23"/>
      <c r="AS102" s="23" t="s">
        <v>1000</v>
      </c>
      <c r="AT102" s="23"/>
      <c r="AU102" s="23"/>
      <c r="AV102" s="23"/>
      <c r="AW102" s="23" t="s">
        <v>70</v>
      </c>
      <c r="AX102" s="23"/>
      <c r="AY102" s="23"/>
      <c r="AZ102" s="23"/>
      <c r="BA102" s="23" t="s">
        <v>1001</v>
      </c>
      <c r="BB102" s="23"/>
      <c r="BC102" s="24"/>
      <c r="BD102" s="24"/>
      <c r="BE102" s="18" t="s">
        <v>153</v>
      </c>
    </row>
    <row r="103" spans="1:57" ht="15" customHeight="1" x14ac:dyDescent="0.25">
      <c r="A103" s="17">
        <v>8</v>
      </c>
      <c r="B103" s="18" t="s">
        <v>957</v>
      </c>
      <c r="C103" s="18" t="s">
        <v>73</v>
      </c>
      <c r="D103" s="18" t="s">
        <v>958</v>
      </c>
      <c r="E103" s="18" t="s">
        <v>823</v>
      </c>
      <c r="F103" s="18" t="s">
        <v>824</v>
      </c>
      <c r="G103" s="18" t="s">
        <v>81</v>
      </c>
      <c r="H103" s="18" t="s">
        <v>996</v>
      </c>
      <c r="I103" s="18" t="s">
        <v>1002</v>
      </c>
      <c r="J103" s="19">
        <v>44562</v>
      </c>
      <c r="K103" s="19">
        <v>44926</v>
      </c>
      <c r="L103" s="18" t="s">
        <v>1003</v>
      </c>
      <c r="M103" s="18" t="s">
        <v>961</v>
      </c>
      <c r="N103" s="18" t="s">
        <v>66</v>
      </c>
      <c r="O103" s="18" t="s">
        <v>962</v>
      </c>
      <c r="P103" s="18" t="s">
        <v>683</v>
      </c>
      <c r="Q103" s="18" t="s">
        <v>68</v>
      </c>
      <c r="R103" s="20">
        <f t="shared" si="14"/>
        <v>90</v>
      </c>
      <c r="S103" s="20">
        <v>10</v>
      </c>
      <c r="T103" s="20">
        <v>20</v>
      </c>
      <c r="U103" s="20">
        <v>40</v>
      </c>
      <c r="V103" s="20">
        <v>20</v>
      </c>
      <c r="W103" s="20">
        <v>10</v>
      </c>
      <c r="X103" s="20" t="s">
        <v>1004</v>
      </c>
      <c r="Y103" s="20"/>
      <c r="Z103" s="20"/>
      <c r="AA103" s="20"/>
      <c r="AB103" s="20"/>
      <c r="AC103" s="20"/>
      <c r="AD103" s="20"/>
      <c r="AE103" s="20">
        <f t="shared" si="8"/>
        <v>10</v>
      </c>
      <c r="AF103" s="21">
        <v>44669</v>
      </c>
      <c r="AG103" s="21"/>
      <c r="AH103" s="21"/>
      <c r="AI103" s="21"/>
      <c r="AJ103" s="22">
        <f t="shared" si="9"/>
        <v>0.1111111111111111</v>
      </c>
      <c r="AK103" s="22">
        <f t="shared" si="10"/>
        <v>1</v>
      </c>
      <c r="AL103" s="22">
        <f t="shared" si="11"/>
        <v>0</v>
      </c>
      <c r="AM103" s="22">
        <f t="shared" si="12"/>
        <v>0</v>
      </c>
      <c r="AN103" s="22">
        <f t="shared" si="13"/>
        <v>0</v>
      </c>
      <c r="AO103" s="23" t="s">
        <v>70</v>
      </c>
      <c r="AP103" s="23"/>
      <c r="AQ103" s="23"/>
      <c r="AR103" s="23"/>
      <c r="AS103" s="23" t="s">
        <v>1005</v>
      </c>
      <c r="AT103" s="23"/>
      <c r="AU103" s="23"/>
      <c r="AV103" s="23"/>
      <c r="AW103" s="23" t="s">
        <v>70</v>
      </c>
      <c r="AX103" s="23"/>
      <c r="AY103" s="23"/>
      <c r="AZ103" s="23"/>
      <c r="BA103" s="23" t="s">
        <v>1006</v>
      </c>
      <c r="BB103" s="23"/>
      <c r="BC103" s="24"/>
      <c r="BD103" s="24"/>
      <c r="BE103" s="18" t="s">
        <v>153</v>
      </c>
    </row>
    <row r="104" spans="1:57" ht="15" customHeight="1" x14ac:dyDescent="0.25">
      <c r="A104" s="17">
        <v>9</v>
      </c>
      <c r="B104" s="18" t="s">
        <v>957</v>
      </c>
      <c r="C104" s="18" t="s">
        <v>73</v>
      </c>
      <c r="D104" s="18" t="s">
        <v>958</v>
      </c>
      <c r="E104" s="18" t="s">
        <v>823</v>
      </c>
      <c r="F104" s="18" t="s">
        <v>824</v>
      </c>
      <c r="G104" s="18" t="s">
        <v>81</v>
      </c>
      <c r="H104" s="18" t="s">
        <v>996</v>
      </c>
      <c r="I104" s="18" t="s">
        <v>1007</v>
      </c>
      <c r="J104" s="19">
        <v>44562</v>
      </c>
      <c r="K104" s="19">
        <v>44926</v>
      </c>
      <c r="L104" s="18" t="s">
        <v>1008</v>
      </c>
      <c r="M104" s="18" t="s">
        <v>961</v>
      </c>
      <c r="N104" s="18" t="s">
        <v>107</v>
      </c>
      <c r="O104" s="18" t="s">
        <v>962</v>
      </c>
      <c r="P104" s="18" t="s">
        <v>683</v>
      </c>
      <c r="Q104" s="18" t="s">
        <v>68</v>
      </c>
      <c r="R104" s="60">
        <f t="shared" si="14"/>
        <v>1</v>
      </c>
      <c r="S104" s="60">
        <v>0.2</v>
      </c>
      <c r="T104" s="60">
        <v>0.5</v>
      </c>
      <c r="U104" s="60">
        <v>0.15</v>
      </c>
      <c r="V104" s="60">
        <v>0.15</v>
      </c>
      <c r="W104" s="60">
        <v>0.2</v>
      </c>
      <c r="X104" s="60" t="s">
        <v>1009</v>
      </c>
      <c r="Y104" s="60"/>
      <c r="Z104" s="60"/>
      <c r="AA104" s="60"/>
      <c r="AB104" s="60"/>
      <c r="AC104" s="60"/>
      <c r="AD104" s="60"/>
      <c r="AE104" s="60">
        <f t="shared" si="8"/>
        <v>0.2</v>
      </c>
      <c r="AF104" s="21">
        <v>44669</v>
      </c>
      <c r="AG104" s="21"/>
      <c r="AH104" s="21"/>
      <c r="AI104" s="21"/>
      <c r="AJ104" s="22">
        <f t="shared" si="9"/>
        <v>0.2</v>
      </c>
      <c r="AK104" s="22">
        <f t="shared" si="10"/>
        <v>1</v>
      </c>
      <c r="AL104" s="22">
        <f t="shared" si="11"/>
        <v>0</v>
      </c>
      <c r="AM104" s="22">
        <f t="shared" si="12"/>
        <v>0</v>
      </c>
      <c r="AN104" s="22">
        <f t="shared" si="13"/>
        <v>0</v>
      </c>
      <c r="AO104" s="23" t="s">
        <v>70</v>
      </c>
      <c r="AP104" s="23"/>
      <c r="AQ104" s="23"/>
      <c r="AR104" s="23"/>
      <c r="AS104" s="23" t="s">
        <v>1010</v>
      </c>
      <c r="AT104" s="23"/>
      <c r="AU104" s="23"/>
      <c r="AV104" s="23"/>
      <c r="AW104" s="23" t="s">
        <v>70</v>
      </c>
      <c r="AX104" s="23"/>
      <c r="AY104" s="23"/>
      <c r="AZ104" s="23"/>
      <c r="BA104" s="23" t="s">
        <v>1011</v>
      </c>
      <c r="BB104" s="23"/>
      <c r="BC104" s="24"/>
      <c r="BD104" s="24"/>
      <c r="BE104" s="18" t="s">
        <v>153</v>
      </c>
    </row>
    <row r="105" spans="1:57" ht="15" customHeight="1" x14ac:dyDescent="0.25">
      <c r="A105" s="17">
        <v>10</v>
      </c>
      <c r="B105" s="18" t="s">
        <v>957</v>
      </c>
      <c r="C105" s="18" t="s">
        <v>73</v>
      </c>
      <c r="D105" s="18" t="s">
        <v>958</v>
      </c>
      <c r="E105" s="18" t="s">
        <v>823</v>
      </c>
      <c r="F105" s="18" t="s">
        <v>824</v>
      </c>
      <c r="G105" s="18" t="s">
        <v>1012</v>
      </c>
      <c r="H105" s="18" t="s">
        <v>1013</v>
      </c>
      <c r="I105" s="18" t="s">
        <v>1014</v>
      </c>
      <c r="J105" s="19">
        <v>44562</v>
      </c>
      <c r="K105" s="19">
        <v>44593</v>
      </c>
      <c r="L105" s="18" t="s">
        <v>1015</v>
      </c>
      <c r="M105" s="18" t="s">
        <v>961</v>
      </c>
      <c r="N105" s="18" t="s">
        <v>66</v>
      </c>
      <c r="O105" s="18" t="s">
        <v>962</v>
      </c>
      <c r="P105" s="18" t="s">
        <v>683</v>
      </c>
      <c r="Q105" s="18" t="s">
        <v>68</v>
      </c>
      <c r="R105" s="20">
        <f t="shared" si="14"/>
        <v>1</v>
      </c>
      <c r="S105" s="20">
        <v>1</v>
      </c>
      <c r="T105" s="20">
        <v>0</v>
      </c>
      <c r="U105" s="20">
        <v>0</v>
      </c>
      <c r="V105" s="20">
        <v>0</v>
      </c>
      <c r="W105" s="20">
        <v>1</v>
      </c>
      <c r="X105" s="20" t="s">
        <v>1016</v>
      </c>
      <c r="Y105" s="20"/>
      <c r="Z105" s="20"/>
      <c r="AA105" s="20"/>
      <c r="AB105" s="20"/>
      <c r="AC105" s="20"/>
      <c r="AD105" s="20"/>
      <c r="AE105" s="20">
        <f t="shared" si="8"/>
        <v>1</v>
      </c>
      <c r="AF105" s="21">
        <v>44669</v>
      </c>
      <c r="AG105" s="21"/>
      <c r="AH105" s="21"/>
      <c r="AI105" s="21"/>
      <c r="AJ105" s="22">
        <f t="shared" si="9"/>
        <v>1</v>
      </c>
      <c r="AK105" s="22">
        <f t="shared" si="10"/>
        <v>1</v>
      </c>
      <c r="AL105" s="22" t="str">
        <f t="shared" si="11"/>
        <v/>
      </c>
      <c r="AM105" s="22" t="str">
        <f t="shared" si="12"/>
        <v/>
      </c>
      <c r="AN105" s="22" t="str">
        <f t="shared" si="13"/>
        <v/>
      </c>
      <c r="AO105" s="23" t="s">
        <v>70</v>
      </c>
      <c r="AP105" s="23"/>
      <c r="AQ105" s="23"/>
      <c r="AR105" s="23"/>
      <c r="AS105" s="23" t="s">
        <v>1017</v>
      </c>
      <c r="AT105" s="23"/>
      <c r="AU105" s="23"/>
      <c r="AV105" s="23"/>
      <c r="AW105" s="23" t="s">
        <v>70</v>
      </c>
      <c r="AX105" s="23"/>
      <c r="AY105" s="23"/>
      <c r="AZ105" s="23"/>
      <c r="BA105" s="23" t="s">
        <v>1018</v>
      </c>
      <c r="BB105" s="23"/>
      <c r="BC105" s="24"/>
      <c r="BD105" s="24"/>
      <c r="BE105" s="18" t="s">
        <v>153</v>
      </c>
    </row>
    <row r="106" spans="1:57" ht="15" customHeight="1" x14ac:dyDescent="0.25">
      <c r="A106" s="17">
        <v>11</v>
      </c>
      <c r="B106" s="18" t="s">
        <v>957</v>
      </c>
      <c r="C106" s="18" t="s">
        <v>58</v>
      </c>
      <c r="D106" s="18" t="s">
        <v>59</v>
      </c>
      <c r="E106" s="18" t="s">
        <v>60</v>
      </c>
      <c r="F106" s="18" t="s">
        <v>61</v>
      </c>
      <c r="G106" s="18" t="s">
        <v>57</v>
      </c>
      <c r="H106" s="18" t="s">
        <v>62</v>
      </c>
      <c r="I106" s="18" t="s">
        <v>723</v>
      </c>
      <c r="J106" s="19">
        <v>44835</v>
      </c>
      <c r="K106" s="19">
        <v>44926</v>
      </c>
      <c r="L106" s="18" t="s">
        <v>724</v>
      </c>
      <c r="M106" s="18" t="s">
        <v>961</v>
      </c>
      <c r="N106" s="18" t="s">
        <v>66</v>
      </c>
      <c r="O106" s="18" t="s">
        <v>67</v>
      </c>
      <c r="P106" s="18" t="s">
        <v>3</v>
      </c>
      <c r="Q106" s="18" t="s">
        <v>68</v>
      </c>
      <c r="R106" s="20">
        <f t="shared" si="14"/>
        <v>1</v>
      </c>
      <c r="S106" s="20">
        <v>0</v>
      </c>
      <c r="T106" s="20">
        <v>0</v>
      </c>
      <c r="U106" s="20">
        <v>0</v>
      </c>
      <c r="V106" s="20">
        <v>1</v>
      </c>
      <c r="W106" s="20">
        <v>0</v>
      </c>
      <c r="X106" s="20" t="s">
        <v>995</v>
      </c>
      <c r="Y106" s="20"/>
      <c r="Z106" s="20"/>
      <c r="AA106" s="20"/>
      <c r="AB106" s="20"/>
      <c r="AC106" s="20"/>
      <c r="AD106" s="20"/>
      <c r="AE106" s="20">
        <f t="shared" si="8"/>
        <v>0</v>
      </c>
      <c r="AF106" s="21">
        <v>44669</v>
      </c>
      <c r="AG106" s="21"/>
      <c r="AH106" s="21"/>
      <c r="AI106" s="21"/>
      <c r="AJ106" s="22">
        <f t="shared" si="9"/>
        <v>0</v>
      </c>
      <c r="AK106" s="22" t="str">
        <f t="shared" si="10"/>
        <v/>
      </c>
      <c r="AL106" s="22" t="str">
        <f t="shared" si="11"/>
        <v/>
      </c>
      <c r="AM106" s="22" t="str">
        <f t="shared" si="12"/>
        <v/>
      </c>
      <c r="AN106" s="22">
        <f t="shared" si="13"/>
        <v>0</v>
      </c>
      <c r="AO106" s="23" t="s">
        <v>77</v>
      </c>
      <c r="AP106" s="23"/>
      <c r="AQ106" s="23"/>
      <c r="AR106" s="23"/>
      <c r="AS106" s="23" t="s">
        <v>77</v>
      </c>
      <c r="AT106" s="23"/>
      <c r="AU106" s="23"/>
      <c r="AV106" s="23"/>
      <c r="AW106" s="23" t="s">
        <v>77</v>
      </c>
      <c r="AX106" s="23"/>
      <c r="AY106" s="23"/>
      <c r="AZ106" s="23"/>
      <c r="BA106" s="23" t="s">
        <v>612</v>
      </c>
      <c r="BB106" s="23"/>
      <c r="BC106" s="24"/>
      <c r="BD106" s="24"/>
      <c r="BE106" s="18" t="s">
        <v>153</v>
      </c>
    </row>
    <row r="107" spans="1:57" ht="15" customHeight="1" x14ac:dyDescent="0.25">
      <c r="A107" s="17">
        <v>12</v>
      </c>
      <c r="B107" s="18" t="s">
        <v>957</v>
      </c>
      <c r="C107" s="18" t="s">
        <v>58</v>
      </c>
      <c r="D107" s="18" t="s">
        <v>59</v>
      </c>
      <c r="E107" s="18" t="s">
        <v>60</v>
      </c>
      <c r="F107" s="18" t="s">
        <v>61</v>
      </c>
      <c r="G107" s="18" t="s">
        <v>57</v>
      </c>
      <c r="H107" s="18" t="s">
        <v>62</v>
      </c>
      <c r="I107" s="18" t="s">
        <v>63</v>
      </c>
      <c r="J107" s="19">
        <v>44562</v>
      </c>
      <c r="K107" s="19">
        <v>44926</v>
      </c>
      <c r="L107" s="18" t="s">
        <v>64</v>
      </c>
      <c r="M107" s="18" t="s">
        <v>961</v>
      </c>
      <c r="N107" s="18" t="s">
        <v>66</v>
      </c>
      <c r="O107" s="18" t="s">
        <v>67</v>
      </c>
      <c r="P107" s="18" t="s">
        <v>3</v>
      </c>
      <c r="Q107" s="18" t="s">
        <v>68</v>
      </c>
      <c r="R107" s="20">
        <f t="shared" si="14"/>
        <v>4</v>
      </c>
      <c r="S107" s="20">
        <v>1</v>
      </c>
      <c r="T107" s="20">
        <v>1</v>
      </c>
      <c r="U107" s="20">
        <v>1</v>
      </c>
      <c r="V107" s="20">
        <v>1</v>
      </c>
      <c r="W107" s="20">
        <v>1</v>
      </c>
      <c r="X107" s="20" t="s">
        <v>1019</v>
      </c>
      <c r="Y107" s="20"/>
      <c r="Z107" s="20"/>
      <c r="AA107" s="20"/>
      <c r="AB107" s="20"/>
      <c r="AC107" s="20"/>
      <c r="AD107" s="20"/>
      <c r="AE107" s="20">
        <f t="shared" si="8"/>
        <v>1</v>
      </c>
      <c r="AF107" s="21">
        <v>44669</v>
      </c>
      <c r="AG107" s="21"/>
      <c r="AH107" s="21"/>
      <c r="AI107" s="21"/>
      <c r="AJ107" s="22">
        <f t="shared" si="9"/>
        <v>0.25</v>
      </c>
      <c r="AK107" s="22">
        <f t="shared" si="10"/>
        <v>1</v>
      </c>
      <c r="AL107" s="22">
        <f t="shared" si="11"/>
        <v>0</v>
      </c>
      <c r="AM107" s="22">
        <f t="shared" si="12"/>
        <v>0</v>
      </c>
      <c r="AN107" s="22">
        <f t="shared" si="13"/>
        <v>0</v>
      </c>
      <c r="AO107" s="23" t="s">
        <v>70</v>
      </c>
      <c r="AP107" s="23"/>
      <c r="AQ107" s="23"/>
      <c r="AR107" s="23"/>
      <c r="AS107" s="23" t="s">
        <v>1020</v>
      </c>
      <c r="AT107" s="23"/>
      <c r="AU107" s="23"/>
      <c r="AV107" s="23"/>
      <c r="AW107" s="23" t="s">
        <v>70</v>
      </c>
      <c r="AX107" s="23"/>
      <c r="AY107" s="23"/>
      <c r="AZ107" s="23"/>
      <c r="BA107" s="23" t="s">
        <v>1021</v>
      </c>
      <c r="BB107" s="23"/>
      <c r="BC107" s="24"/>
      <c r="BD107" s="24"/>
      <c r="BE107" s="18" t="s">
        <v>153</v>
      </c>
    </row>
    <row r="108" spans="1:57" ht="15" customHeight="1" x14ac:dyDescent="0.25">
      <c r="A108" s="17">
        <v>13</v>
      </c>
      <c r="B108" s="18" t="s">
        <v>957</v>
      </c>
      <c r="C108" s="18" t="s">
        <v>79</v>
      </c>
      <c r="D108" s="18" t="s">
        <v>59</v>
      </c>
      <c r="E108" s="18" t="s">
        <v>60</v>
      </c>
      <c r="F108" s="18" t="s">
        <v>61</v>
      </c>
      <c r="G108" s="18" t="s">
        <v>57</v>
      </c>
      <c r="H108" s="18" t="s">
        <v>62</v>
      </c>
      <c r="I108" s="18" t="s">
        <v>111</v>
      </c>
      <c r="J108" s="19">
        <v>44835</v>
      </c>
      <c r="K108" s="19">
        <v>44926</v>
      </c>
      <c r="L108" s="18" t="s">
        <v>112</v>
      </c>
      <c r="M108" s="18" t="s">
        <v>961</v>
      </c>
      <c r="N108" s="18" t="s">
        <v>66</v>
      </c>
      <c r="O108" s="18" t="s">
        <v>67</v>
      </c>
      <c r="P108" s="18" t="s">
        <v>3</v>
      </c>
      <c r="Q108" s="18" t="s">
        <v>68</v>
      </c>
      <c r="R108" s="20">
        <f t="shared" si="14"/>
        <v>1</v>
      </c>
      <c r="S108" s="20">
        <v>0</v>
      </c>
      <c r="T108" s="20">
        <v>0</v>
      </c>
      <c r="U108" s="20">
        <v>0</v>
      </c>
      <c r="V108" s="20">
        <v>1</v>
      </c>
      <c r="W108" s="20">
        <v>0</v>
      </c>
      <c r="X108" s="20" t="s">
        <v>995</v>
      </c>
      <c r="Y108" s="20"/>
      <c r="Z108" s="20"/>
      <c r="AA108" s="20"/>
      <c r="AB108" s="20"/>
      <c r="AC108" s="20"/>
      <c r="AD108" s="20"/>
      <c r="AE108" s="20">
        <f t="shared" si="8"/>
        <v>0</v>
      </c>
      <c r="AF108" s="21">
        <v>44669</v>
      </c>
      <c r="AG108" s="21"/>
      <c r="AH108" s="21"/>
      <c r="AI108" s="21"/>
      <c r="AJ108" s="22">
        <f t="shared" si="9"/>
        <v>0</v>
      </c>
      <c r="AK108" s="22" t="str">
        <f t="shared" si="10"/>
        <v/>
      </c>
      <c r="AL108" s="22" t="str">
        <f t="shared" si="11"/>
        <v/>
      </c>
      <c r="AM108" s="22" t="str">
        <f t="shared" si="12"/>
        <v/>
      </c>
      <c r="AN108" s="22">
        <f t="shared" si="13"/>
        <v>0</v>
      </c>
      <c r="AO108" s="23" t="s">
        <v>77</v>
      </c>
      <c r="AP108" s="23"/>
      <c r="AQ108" s="23"/>
      <c r="AR108" s="23"/>
      <c r="AS108" s="23" t="s">
        <v>77</v>
      </c>
      <c r="AT108" s="23"/>
      <c r="AU108" s="23"/>
      <c r="AV108" s="23"/>
      <c r="AW108" s="23" t="s">
        <v>77</v>
      </c>
      <c r="AX108" s="23"/>
      <c r="AY108" s="23"/>
      <c r="AZ108" s="23"/>
      <c r="BA108" s="23" t="s">
        <v>612</v>
      </c>
      <c r="BB108" s="23"/>
      <c r="BC108" s="24"/>
      <c r="BD108" s="24"/>
      <c r="BE108" s="18" t="s">
        <v>73</v>
      </c>
    </row>
    <row r="109" spans="1:57" ht="15" customHeight="1" x14ac:dyDescent="0.25">
      <c r="A109" s="17">
        <v>14</v>
      </c>
      <c r="B109" s="18" t="s">
        <v>957</v>
      </c>
      <c r="C109" s="18" t="s">
        <v>79</v>
      </c>
      <c r="D109" s="18" t="s">
        <v>59</v>
      </c>
      <c r="E109" s="18" t="s">
        <v>60</v>
      </c>
      <c r="F109" s="18" t="s">
        <v>61</v>
      </c>
      <c r="G109" s="18" t="s">
        <v>57</v>
      </c>
      <c r="H109" s="18" t="s">
        <v>62</v>
      </c>
      <c r="I109" s="18" t="s">
        <v>105</v>
      </c>
      <c r="J109" s="19">
        <v>44562</v>
      </c>
      <c r="K109" s="19">
        <v>44926</v>
      </c>
      <c r="L109" s="26" t="s">
        <v>106</v>
      </c>
      <c r="M109" s="18" t="s">
        <v>961</v>
      </c>
      <c r="N109" s="18" t="s">
        <v>107</v>
      </c>
      <c r="O109" s="18" t="s">
        <v>67</v>
      </c>
      <c r="P109" s="18" t="s">
        <v>178</v>
      </c>
      <c r="Q109" s="18" t="s">
        <v>68</v>
      </c>
      <c r="R109" s="53">
        <f t="shared" si="14"/>
        <v>1</v>
      </c>
      <c r="S109" s="53">
        <v>0.5</v>
      </c>
      <c r="T109" s="53">
        <v>0.5</v>
      </c>
      <c r="U109" s="53">
        <v>0</v>
      </c>
      <c r="V109" s="53">
        <v>0</v>
      </c>
      <c r="W109" s="53">
        <v>0</v>
      </c>
      <c r="X109" s="53" t="s">
        <v>1022</v>
      </c>
      <c r="Y109" s="53"/>
      <c r="Z109" s="53"/>
      <c r="AA109" s="53"/>
      <c r="AB109" s="53"/>
      <c r="AC109" s="53"/>
      <c r="AD109" s="53"/>
      <c r="AE109" s="53">
        <f t="shared" si="8"/>
        <v>0</v>
      </c>
      <c r="AF109" s="21">
        <v>44669</v>
      </c>
      <c r="AG109" s="21"/>
      <c r="AH109" s="21"/>
      <c r="AI109" s="21"/>
      <c r="AJ109" s="22">
        <f t="shared" si="9"/>
        <v>0</v>
      </c>
      <c r="AK109" s="22">
        <f t="shared" si="10"/>
        <v>0</v>
      </c>
      <c r="AL109" s="22">
        <f t="shared" si="11"/>
        <v>0</v>
      </c>
      <c r="AM109" s="22" t="str">
        <f t="shared" si="12"/>
        <v/>
      </c>
      <c r="AN109" s="22" t="str">
        <f t="shared" si="13"/>
        <v/>
      </c>
      <c r="AO109" s="23" t="s">
        <v>728</v>
      </c>
      <c r="AP109" s="23"/>
      <c r="AQ109" s="23"/>
      <c r="AR109" s="23"/>
      <c r="AS109" s="23" t="s">
        <v>1023</v>
      </c>
      <c r="AT109" s="23"/>
      <c r="AU109" s="23"/>
      <c r="AV109" s="23"/>
      <c r="AW109" s="23" t="s">
        <v>728</v>
      </c>
      <c r="AX109" s="23"/>
      <c r="AY109" s="23"/>
      <c r="AZ109" s="23"/>
      <c r="BA109" s="23" t="s">
        <v>1024</v>
      </c>
      <c r="BB109" s="23"/>
      <c r="BC109" s="24"/>
      <c r="BD109" s="24"/>
      <c r="BE109" s="18" t="s">
        <v>73</v>
      </c>
    </row>
    <row r="110" spans="1:57" ht="15" customHeight="1" x14ac:dyDescent="0.25">
      <c r="A110" s="17">
        <v>15</v>
      </c>
      <c r="B110" s="18" t="s">
        <v>957</v>
      </c>
      <c r="C110" s="18" t="s">
        <v>79</v>
      </c>
      <c r="D110" s="18" t="s">
        <v>59</v>
      </c>
      <c r="E110" s="18" t="s">
        <v>60</v>
      </c>
      <c r="F110" s="18" t="s">
        <v>61</v>
      </c>
      <c r="G110" s="18" t="s">
        <v>57</v>
      </c>
      <c r="H110" s="18" t="s">
        <v>62</v>
      </c>
      <c r="I110" s="18" t="s">
        <v>731</v>
      </c>
      <c r="J110" s="19">
        <v>44774</v>
      </c>
      <c r="K110" s="19">
        <v>44925</v>
      </c>
      <c r="L110" s="18" t="s">
        <v>125</v>
      </c>
      <c r="M110" s="18" t="s">
        <v>961</v>
      </c>
      <c r="N110" s="18" t="s">
        <v>66</v>
      </c>
      <c r="O110" s="18" t="s">
        <v>67</v>
      </c>
      <c r="P110" s="18" t="s">
        <v>3</v>
      </c>
      <c r="Q110" s="18" t="s">
        <v>68</v>
      </c>
      <c r="R110" s="20">
        <f t="shared" si="14"/>
        <v>1</v>
      </c>
      <c r="S110" s="20">
        <v>0</v>
      </c>
      <c r="T110" s="20">
        <v>0</v>
      </c>
      <c r="U110" s="20">
        <v>1</v>
      </c>
      <c r="V110" s="20">
        <v>0</v>
      </c>
      <c r="W110" s="20">
        <v>0</v>
      </c>
      <c r="X110" s="20" t="s">
        <v>995</v>
      </c>
      <c r="Y110" s="20"/>
      <c r="Z110" s="20"/>
      <c r="AA110" s="20"/>
      <c r="AB110" s="20"/>
      <c r="AC110" s="20"/>
      <c r="AD110" s="20"/>
      <c r="AE110" s="20">
        <f t="shared" si="8"/>
        <v>0</v>
      </c>
      <c r="AF110" s="21">
        <v>44669</v>
      </c>
      <c r="AG110" s="21"/>
      <c r="AH110" s="21"/>
      <c r="AI110" s="21"/>
      <c r="AJ110" s="22">
        <f t="shared" si="9"/>
        <v>0</v>
      </c>
      <c r="AK110" s="22" t="str">
        <f t="shared" si="10"/>
        <v/>
      </c>
      <c r="AL110" s="22" t="str">
        <f t="shared" si="11"/>
        <v/>
      </c>
      <c r="AM110" s="22">
        <f t="shared" si="12"/>
        <v>0</v>
      </c>
      <c r="AN110" s="22" t="str">
        <f t="shared" si="13"/>
        <v/>
      </c>
      <c r="AO110" s="23" t="s">
        <v>77</v>
      </c>
      <c r="AP110" s="23"/>
      <c r="AQ110" s="23"/>
      <c r="AR110" s="23"/>
      <c r="AS110" s="23" t="s">
        <v>77</v>
      </c>
      <c r="AT110" s="23"/>
      <c r="AU110" s="23"/>
      <c r="AV110" s="23"/>
      <c r="AW110" s="23" t="s">
        <v>77</v>
      </c>
      <c r="AX110" s="23"/>
      <c r="AY110" s="23"/>
      <c r="AZ110" s="23"/>
      <c r="BA110" s="23" t="s">
        <v>612</v>
      </c>
      <c r="BB110" s="23"/>
      <c r="BC110" s="24"/>
      <c r="BD110" s="24"/>
      <c r="BE110" s="18" t="s">
        <v>73</v>
      </c>
    </row>
    <row r="111" spans="1:57" ht="15" customHeight="1" x14ac:dyDescent="0.25">
      <c r="A111" s="17">
        <v>16</v>
      </c>
      <c r="B111" s="18" t="s">
        <v>957</v>
      </c>
      <c r="C111" s="18" t="s">
        <v>79</v>
      </c>
      <c r="D111" s="18" t="s">
        <v>59</v>
      </c>
      <c r="E111" s="18" t="s">
        <v>60</v>
      </c>
      <c r="F111" s="18" t="s">
        <v>61</v>
      </c>
      <c r="G111" s="18" t="s">
        <v>57</v>
      </c>
      <c r="H111" s="18" t="s">
        <v>62</v>
      </c>
      <c r="I111" s="18" t="s">
        <v>1025</v>
      </c>
      <c r="J111" s="19">
        <v>44562</v>
      </c>
      <c r="K111" s="19">
        <v>44925</v>
      </c>
      <c r="L111" s="18" t="s">
        <v>912</v>
      </c>
      <c r="M111" s="18" t="s">
        <v>961</v>
      </c>
      <c r="N111" s="18" t="s">
        <v>66</v>
      </c>
      <c r="O111" s="18" t="s">
        <v>67</v>
      </c>
      <c r="P111" s="18" t="s">
        <v>3</v>
      </c>
      <c r="Q111" s="18" t="s">
        <v>68</v>
      </c>
      <c r="R111" s="20">
        <f t="shared" si="14"/>
        <v>4</v>
      </c>
      <c r="S111" s="20">
        <v>1</v>
      </c>
      <c r="T111" s="20">
        <v>1</v>
      </c>
      <c r="U111" s="20">
        <v>1</v>
      </c>
      <c r="V111" s="20">
        <v>1</v>
      </c>
      <c r="W111" s="20">
        <v>1</v>
      </c>
      <c r="X111" s="20" t="s">
        <v>1026</v>
      </c>
      <c r="Y111" s="20"/>
      <c r="Z111" s="20"/>
      <c r="AA111" s="20"/>
      <c r="AB111" s="20"/>
      <c r="AC111" s="20"/>
      <c r="AD111" s="20"/>
      <c r="AE111" s="20">
        <f t="shared" si="8"/>
        <v>1</v>
      </c>
      <c r="AF111" s="21">
        <v>44669</v>
      </c>
      <c r="AG111" s="21"/>
      <c r="AH111" s="21"/>
      <c r="AI111" s="21"/>
      <c r="AJ111" s="22">
        <f t="shared" si="9"/>
        <v>0.25</v>
      </c>
      <c r="AK111" s="22">
        <f t="shared" si="10"/>
        <v>1</v>
      </c>
      <c r="AL111" s="22">
        <f t="shared" si="11"/>
        <v>0</v>
      </c>
      <c r="AM111" s="22">
        <f t="shared" si="12"/>
        <v>0</v>
      </c>
      <c r="AN111" s="22">
        <f t="shared" si="13"/>
        <v>0</v>
      </c>
      <c r="AO111" s="23" t="s">
        <v>70</v>
      </c>
      <c r="AP111" s="23"/>
      <c r="AQ111" s="23"/>
      <c r="AR111" s="23"/>
      <c r="AS111" s="23" t="s">
        <v>1027</v>
      </c>
      <c r="AT111" s="23"/>
      <c r="AU111" s="23"/>
      <c r="AV111" s="23"/>
      <c r="AW111" s="23" t="s">
        <v>70</v>
      </c>
      <c r="AX111" s="23"/>
      <c r="AY111" s="23"/>
      <c r="AZ111" s="23"/>
      <c r="BA111" s="23" t="s">
        <v>1028</v>
      </c>
      <c r="BB111" s="23"/>
      <c r="BC111" s="24"/>
      <c r="BD111" s="24"/>
      <c r="BE111" s="18" t="s">
        <v>73</v>
      </c>
    </row>
    <row r="112" spans="1:57" ht="15" customHeight="1" x14ac:dyDescent="0.25">
      <c r="A112" s="17">
        <v>17</v>
      </c>
      <c r="B112" s="18" t="s">
        <v>957</v>
      </c>
      <c r="C112" s="18" t="s">
        <v>163</v>
      </c>
      <c r="D112" s="18" t="s">
        <v>59</v>
      </c>
      <c r="E112" s="18" t="s">
        <v>60</v>
      </c>
      <c r="F112" s="18" t="s">
        <v>61</v>
      </c>
      <c r="G112" s="18" t="s">
        <v>57</v>
      </c>
      <c r="H112" s="18" t="s">
        <v>62</v>
      </c>
      <c r="I112" s="18" t="s">
        <v>734</v>
      </c>
      <c r="J112" s="19">
        <v>44652</v>
      </c>
      <c r="K112" s="19">
        <v>44926</v>
      </c>
      <c r="L112" s="18" t="s">
        <v>64</v>
      </c>
      <c r="M112" s="18" t="s">
        <v>961</v>
      </c>
      <c r="N112" s="18" t="s">
        <v>66</v>
      </c>
      <c r="O112" s="18" t="s">
        <v>67</v>
      </c>
      <c r="P112" s="18" t="s">
        <v>3</v>
      </c>
      <c r="Q112" s="18" t="s">
        <v>68</v>
      </c>
      <c r="R112" s="20">
        <f t="shared" si="14"/>
        <v>4</v>
      </c>
      <c r="S112" s="20">
        <v>1</v>
      </c>
      <c r="T112" s="20">
        <v>1</v>
      </c>
      <c r="U112" s="20">
        <v>1</v>
      </c>
      <c r="V112" s="20">
        <v>1</v>
      </c>
      <c r="W112" s="20">
        <v>1</v>
      </c>
      <c r="X112" s="20" t="s">
        <v>1029</v>
      </c>
      <c r="Y112" s="20"/>
      <c r="Z112" s="20"/>
      <c r="AA112" s="20"/>
      <c r="AB112" s="20"/>
      <c r="AC112" s="20"/>
      <c r="AD112" s="20"/>
      <c r="AE112" s="20">
        <f t="shared" si="8"/>
        <v>1</v>
      </c>
      <c r="AF112" s="21">
        <v>44669</v>
      </c>
      <c r="AG112" s="21"/>
      <c r="AH112" s="21"/>
      <c r="AI112" s="21"/>
      <c r="AJ112" s="22">
        <f t="shared" si="9"/>
        <v>0.25</v>
      </c>
      <c r="AK112" s="22">
        <f t="shared" si="10"/>
        <v>1</v>
      </c>
      <c r="AL112" s="22">
        <f t="shared" si="11"/>
        <v>0</v>
      </c>
      <c r="AM112" s="22">
        <f t="shared" si="12"/>
        <v>0</v>
      </c>
      <c r="AN112" s="22">
        <f t="shared" si="13"/>
        <v>0</v>
      </c>
      <c r="AO112" s="23" t="s">
        <v>70</v>
      </c>
      <c r="AP112" s="23"/>
      <c r="AQ112" s="23"/>
      <c r="AR112" s="23"/>
      <c r="AS112" s="23" t="s">
        <v>1030</v>
      </c>
      <c r="AT112" s="23"/>
      <c r="AU112" s="23"/>
      <c r="AV112" s="23"/>
      <c r="AW112" s="23" t="s">
        <v>70</v>
      </c>
      <c r="AX112" s="23"/>
      <c r="AY112" s="23"/>
      <c r="AZ112" s="23"/>
      <c r="BA112" s="23" t="s">
        <v>1031</v>
      </c>
      <c r="BB112" s="23"/>
      <c r="BC112" s="24"/>
      <c r="BD112" s="24"/>
      <c r="BE112" s="18" t="s">
        <v>73</v>
      </c>
    </row>
    <row r="113" spans="1:57" ht="15" customHeight="1" x14ac:dyDescent="0.25">
      <c r="A113" s="17">
        <v>18</v>
      </c>
      <c r="B113" s="18" t="s">
        <v>957</v>
      </c>
      <c r="C113" s="18" t="s">
        <v>163</v>
      </c>
      <c r="D113" s="18" t="s">
        <v>59</v>
      </c>
      <c r="E113" s="18" t="s">
        <v>60</v>
      </c>
      <c r="F113" s="18" t="s">
        <v>61</v>
      </c>
      <c r="G113" s="18" t="s">
        <v>57</v>
      </c>
      <c r="H113" s="18" t="s">
        <v>62</v>
      </c>
      <c r="I113" s="18" t="s">
        <v>738</v>
      </c>
      <c r="J113" s="19">
        <v>44835</v>
      </c>
      <c r="K113" s="19">
        <v>44926</v>
      </c>
      <c r="L113" s="18" t="s">
        <v>170</v>
      </c>
      <c r="M113" s="18" t="s">
        <v>961</v>
      </c>
      <c r="N113" s="18" t="s">
        <v>66</v>
      </c>
      <c r="O113" s="18" t="s">
        <v>67</v>
      </c>
      <c r="P113" s="18" t="s">
        <v>3</v>
      </c>
      <c r="Q113" s="18" t="s">
        <v>68</v>
      </c>
      <c r="R113" s="20">
        <f t="shared" si="14"/>
        <v>2</v>
      </c>
      <c r="S113" s="20">
        <v>0</v>
      </c>
      <c r="T113" s="20">
        <v>0</v>
      </c>
      <c r="U113" s="20">
        <v>0</v>
      </c>
      <c r="V113" s="20">
        <v>2</v>
      </c>
      <c r="W113" s="20">
        <v>0</v>
      </c>
      <c r="X113" s="20" t="s">
        <v>995</v>
      </c>
      <c r="Y113" s="20"/>
      <c r="Z113" s="20"/>
      <c r="AA113" s="20"/>
      <c r="AB113" s="20"/>
      <c r="AC113" s="20"/>
      <c r="AD113" s="20"/>
      <c r="AE113" s="20">
        <f t="shared" si="8"/>
        <v>0</v>
      </c>
      <c r="AF113" s="21">
        <v>44669</v>
      </c>
      <c r="AG113" s="21"/>
      <c r="AH113" s="21"/>
      <c r="AI113" s="21"/>
      <c r="AJ113" s="22">
        <f t="shared" si="9"/>
        <v>0</v>
      </c>
      <c r="AK113" s="22" t="str">
        <f t="shared" si="10"/>
        <v/>
      </c>
      <c r="AL113" s="22" t="str">
        <f t="shared" si="11"/>
        <v/>
      </c>
      <c r="AM113" s="22" t="str">
        <f t="shared" si="12"/>
        <v/>
      </c>
      <c r="AN113" s="22">
        <f t="shared" si="13"/>
        <v>0</v>
      </c>
      <c r="AO113" s="23" t="s">
        <v>77</v>
      </c>
      <c r="AP113" s="23"/>
      <c r="AQ113" s="23"/>
      <c r="AR113" s="23"/>
      <c r="AS113" s="23" t="s">
        <v>77</v>
      </c>
      <c r="AT113" s="23"/>
      <c r="AU113" s="23"/>
      <c r="AV113" s="23"/>
      <c r="AW113" s="23" t="s">
        <v>70</v>
      </c>
      <c r="AX113" s="23"/>
      <c r="AY113" s="23"/>
      <c r="AZ113" s="23"/>
      <c r="BA113" s="23" t="s">
        <v>1032</v>
      </c>
      <c r="BB113" s="23"/>
      <c r="BC113" s="24"/>
      <c r="BD113" s="24"/>
      <c r="BE113" s="18" t="s">
        <v>73</v>
      </c>
    </row>
    <row r="114" spans="1:57" ht="15" customHeight="1" x14ac:dyDescent="0.25">
      <c r="A114" s="17">
        <v>1</v>
      </c>
      <c r="B114" s="18" t="s">
        <v>1041</v>
      </c>
      <c r="C114" s="18" t="s">
        <v>1042</v>
      </c>
      <c r="D114" s="18" t="s">
        <v>1043</v>
      </c>
      <c r="E114" s="18" t="s">
        <v>60</v>
      </c>
      <c r="F114" s="18" t="s">
        <v>61</v>
      </c>
      <c r="G114" s="18" t="s">
        <v>57</v>
      </c>
      <c r="H114" s="18" t="s">
        <v>193</v>
      </c>
      <c r="I114" s="18" t="s">
        <v>1044</v>
      </c>
      <c r="J114" s="19">
        <v>44562</v>
      </c>
      <c r="K114" s="19">
        <v>44925</v>
      </c>
      <c r="L114" s="18" t="s">
        <v>1045</v>
      </c>
      <c r="M114" s="18" t="s">
        <v>1046</v>
      </c>
      <c r="N114" s="18" t="s">
        <v>66</v>
      </c>
      <c r="O114" s="18" t="s">
        <v>1047</v>
      </c>
      <c r="P114" s="18" t="s">
        <v>1</v>
      </c>
      <c r="Q114" s="18" t="s">
        <v>68</v>
      </c>
      <c r="R114" s="20">
        <f t="shared" si="14"/>
        <v>12</v>
      </c>
      <c r="S114" s="20">
        <v>3</v>
      </c>
      <c r="T114" s="20">
        <v>3</v>
      </c>
      <c r="U114" s="20">
        <v>3</v>
      </c>
      <c r="V114" s="20">
        <v>3</v>
      </c>
      <c r="W114" s="20">
        <v>3</v>
      </c>
      <c r="X114" s="20" t="s">
        <v>1048</v>
      </c>
      <c r="Y114" s="20"/>
      <c r="Z114" s="20"/>
      <c r="AA114" s="20"/>
      <c r="AB114" s="20"/>
      <c r="AC114" s="20"/>
      <c r="AD114" s="20"/>
      <c r="AE114" s="20">
        <f t="shared" si="8"/>
        <v>3</v>
      </c>
      <c r="AF114" s="21">
        <v>44666</v>
      </c>
      <c r="AG114" s="21"/>
      <c r="AH114" s="21"/>
      <c r="AI114" s="21"/>
      <c r="AJ114" s="22">
        <f t="shared" si="9"/>
        <v>0.25</v>
      </c>
      <c r="AK114" s="22">
        <f t="shared" si="10"/>
        <v>1</v>
      </c>
      <c r="AL114" s="22">
        <f t="shared" si="11"/>
        <v>0</v>
      </c>
      <c r="AM114" s="22">
        <f t="shared" si="12"/>
        <v>0</v>
      </c>
      <c r="AN114" s="22">
        <f t="shared" si="13"/>
        <v>0</v>
      </c>
      <c r="AO114" s="23" t="s">
        <v>70</v>
      </c>
      <c r="AP114" s="23"/>
      <c r="AQ114" s="23"/>
      <c r="AR114" s="23"/>
      <c r="AS114" s="23" t="s">
        <v>1049</v>
      </c>
      <c r="AT114" s="23"/>
      <c r="AU114" s="23"/>
      <c r="AV114" s="23"/>
      <c r="AW114" s="23" t="s">
        <v>70</v>
      </c>
      <c r="AX114" s="23"/>
      <c r="AY114" s="23"/>
      <c r="AZ114" s="23"/>
      <c r="BA114" s="23" t="s">
        <v>1050</v>
      </c>
      <c r="BB114" s="23"/>
      <c r="BC114" s="23"/>
      <c r="BD114" s="23"/>
      <c r="BE114" s="18" t="s">
        <v>658</v>
      </c>
    </row>
    <row r="115" spans="1:57" ht="15" customHeight="1" x14ac:dyDescent="0.25">
      <c r="A115" s="17">
        <v>2</v>
      </c>
      <c r="B115" s="18" t="s">
        <v>1041</v>
      </c>
      <c r="C115" s="18" t="s">
        <v>1042</v>
      </c>
      <c r="D115" s="18" t="s">
        <v>1043</v>
      </c>
      <c r="E115" s="18" t="s">
        <v>60</v>
      </c>
      <c r="F115" s="18" t="s">
        <v>61</v>
      </c>
      <c r="G115" s="18" t="s">
        <v>57</v>
      </c>
      <c r="H115" s="18" t="s">
        <v>193</v>
      </c>
      <c r="I115" s="18" t="s">
        <v>1051</v>
      </c>
      <c r="J115" s="19">
        <v>44562</v>
      </c>
      <c r="K115" s="19">
        <v>44925</v>
      </c>
      <c r="L115" s="18" t="s">
        <v>1052</v>
      </c>
      <c r="M115" s="18" t="s">
        <v>1046</v>
      </c>
      <c r="N115" s="18" t="s">
        <v>107</v>
      </c>
      <c r="O115" s="18" t="s">
        <v>1053</v>
      </c>
      <c r="P115" s="18" t="s">
        <v>1</v>
      </c>
      <c r="Q115" s="18" t="s">
        <v>68</v>
      </c>
      <c r="R115" s="53">
        <f t="shared" si="14"/>
        <v>1</v>
      </c>
      <c r="S115" s="53">
        <v>0.25</v>
      </c>
      <c r="T115" s="53">
        <v>0.25</v>
      </c>
      <c r="U115" s="53">
        <v>0.25</v>
      </c>
      <c r="V115" s="53">
        <v>0.25</v>
      </c>
      <c r="W115" s="53">
        <v>0.25</v>
      </c>
      <c r="X115" s="53" t="s">
        <v>1054</v>
      </c>
      <c r="Y115" s="53"/>
      <c r="Z115" s="53"/>
      <c r="AA115" s="53"/>
      <c r="AB115" s="53"/>
      <c r="AC115" s="53"/>
      <c r="AD115" s="53"/>
      <c r="AE115" s="53">
        <f t="shared" si="8"/>
        <v>0.25</v>
      </c>
      <c r="AF115" s="21">
        <v>44666</v>
      </c>
      <c r="AG115" s="21"/>
      <c r="AH115" s="21"/>
      <c r="AI115" s="21"/>
      <c r="AJ115" s="22">
        <f t="shared" si="9"/>
        <v>0.25</v>
      </c>
      <c r="AK115" s="22">
        <f t="shared" si="10"/>
        <v>1</v>
      </c>
      <c r="AL115" s="22">
        <f t="shared" si="11"/>
        <v>0</v>
      </c>
      <c r="AM115" s="22">
        <f t="shared" si="12"/>
        <v>0</v>
      </c>
      <c r="AN115" s="22">
        <f t="shared" si="13"/>
        <v>0</v>
      </c>
      <c r="AO115" s="23" t="s">
        <v>70</v>
      </c>
      <c r="AP115" s="23"/>
      <c r="AQ115" s="23"/>
      <c r="AR115" s="23"/>
      <c r="AS115" s="23" t="s">
        <v>1055</v>
      </c>
      <c r="AT115" s="23"/>
      <c r="AU115" s="23"/>
      <c r="AV115" s="23"/>
      <c r="AW115" s="23" t="s">
        <v>70</v>
      </c>
      <c r="AX115" s="23"/>
      <c r="AY115" s="23"/>
      <c r="AZ115" s="23"/>
      <c r="BA115" s="23" t="s">
        <v>1056</v>
      </c>
      <c r="BB115" s="23"/>
      <c r="BC115" s="24"/>
      <c r="BD115" s="24"/>
      <c r="BE115" s="18" t="s">
        <v>658</v>
      </c>
    </row>
    <row r="116" spans="1:57" ht="15" customHeight="1" x14ac:dyDescent="0.25">
      <c r="A116" s="17">
        <v>3</v>
      </c>
      <c r="B116" s="18" t="s">
        <v>1041</v>
      </c>
      <c r="C116" s="18" t="s">
        <v>1042</v>
      </c>
      <c r="D116" s="18" t="s">
        <v>1043</v>
      </c>
      <c r="E116" s="18" t="s">
        <v>60</v>
      </c>
      <c r="F116" s="18" t="s">
        <v>61</v>
      </c>
      <c r="G116" s="18" t="s">
        <v>57</v>
      </c>
      <c r="H116" s="18" t="s">
        <v>193</v>
      </c>
      <c r="I116" s="18" t="s">
        <v>1057</v>
      </c>
      <c r="J116" s="19">
        <v>44562</v>
      </c>
      <c r="K116" s="19">
        <v>44925</v>
      </c>
      <c r="L116" s="18" t="s">
        <v>1058</v>
      </c>
      <c r="M116" s="18" t="s">
        <v>1046</v>
      </c>
      <c r="N116" s="18" t="s">
        <v>107</v>
      </c>
      <c r="O116" s="18" t="s">
        <v>1053</v>
      </c>
      <c r="P116" s="18" t="s">
        <v>1</v>
      </c>
      <c r="Q116" s="18" t="s">
        <v>68</v>
      </c>
      <c r="R116" s="53">
        <f t="shared" si="14"/>
        <v>1</v>
      </c>
      <c r="S116" s="53">
        <v>0.25</v>
      </c>
      <c r="T116" s="53">
        <v>0.25</v>
      </c>
      <c r="U116" s="53">
        <v>0.25</v>
      </c>
      <c r="V116" s="53">
        <v>0.25</v>
      </c>
      <c r="W116" s="53">
        <v>0.25</v>
      </c>
      <c r="X116" s="53" t="s">
        <v>1059</v>
      </c>
      <c r="Y116" s="53"/>
      <c r="Z116" s="53"/>
      <c r="AA116" s="53"/>
      <c r="AB116" s="53"/>
      <c r="AC116" s="53"/>
      <c r="AD116" s="53"/>
      <c r="AE116" s="53">
        <f t="shared" si="8"/>
        <v>0.25</v>
      </c>
      <c r="AF116" s="21">
        <v>44666</v>
      </c>
      <c r="AG116" s="21"/>
      <c r="AH116" s="21"/>
      <c r="AI116" s="21"/>
      <c r="AJ116" s="22">
        <f t="shared" si="9"/>
        <v>0.25</v>
      </c>
      <c r="AK116" s="22">
        <f t="shared" si="10"/>
        <v>1</v>
      </c>
      <c r="AL116" s="22">
        <f t="shared" si="11"/>
        <v>0</v>
      </c>
      <c r="AM116" s="22">
        <f t="shared" si="12"/>
        <v>0</v>
      </c>
      <c r="AN116" s="22">
        <f t="shared" si="13"/>
        <v>0</v>
      </c>
      <c r="AO116" s="23" t="s">
        <v>70</v>
      </c>
      <c r="AP116" s="23"/>
      <c r="AQ116" s="23"/>
      <c r="AR116" s="23"/>
      <c r="AS116" s="23" t="s">
        <v>1060</v>
      </c>
      <c r="AT116" s="23"/>
      <c r="AU116" s="23"/>
      <c r="AV116" s="23"/>
      <c r="AW116" s="23" t="s">
        <v>70</v>
      </c>
      <c r="AX116" s="23"/>
      <c r="AY116" s="23"/>
      <c r="AZ116" s="23"/>
      <c r="BA116" s="23" t="s">
        <v>1061</v>
      </c>
      <c r="BB116" s="23"/>
      <c r="BC116" s="24"/>
      <c r="BD116" s="24"/>
      <c r="BE116" s="18" t="s">
        <v>73</v>
      </c>
    </row>
    <row r="117" spans="1:57" ht="15" customHeight="1" x14ac:dyDescent="0.25">
      <c r="A117" s="17">
        <v>4</v>
      </c>
      <c r="B117" s="18" t="s">
        <v>1041</v>
      </c>
      <c r="C117" s="18" t="s">
        <v>1042</v>
      </c>
      <c r="D117" s="18" t="s">
        <v>1043</v>
      </c>
      <c r="E117" s="18" t="s">
        <v>60</v>
      </c>
      <c r="F117" s="18" t="s">
        <v>61</v>
      </c>
      <c r="G117" s="18" t="s">
        <v>57</v>
      </c>
      <c r="H117" s="18" t="s">
        <v>193</v>
      </c>
      <c r="I117" s="18" t="s">
        <v>1062</v>
      </c>
      <c r="J117" s="19">
        <v>44562</v>
      </c>
      <c r="K117" s="19">
        <v>44925</v>
      </c>
      <c r="L117" s="18" t="s">
        <v>675</v>
      </c>
      <c r="M117" s="18" t="s">
        <v>1046</v>
      </c>
      <c r="N117" s="18" t="s">
        <v>66</v>
      </c>
      <c r="O117" s="18" t="s">
        <v>1063</v>
      </c>
      <c r="P117" s="18" t="s">
        <v>1</v>
      </c>
      <c r="Q117" s="18" t="s">
        <v>68</v>
      </c>
      <c r="R117" s="20">
        <f t="shared" si="14"/>
        <v>12</v>
      </c>
      <c r="S117" s="20">
        <v>3</v>
      </c>
      <c r="T117" s="20">
        <v>3</v>
      </c>
      <c r="U117" s="20">
        <v>3</v>
      </c>
      <c r="V117" s="20">
        <v>3</v>
      </c>
      <c r="W117" s="20">
        <v>3</v>
      </c>
      <c r="X117" s="20" t="s">
        <v>1064</v>
      </c>
      <c r="Y117" s="20"/>
      <c r="Z117" s="20"/>
      <c r="AA117" s="20"/>
      <c r="AB117" s="20"/>
      <c r="AC117" s="20"/>
      <c r="AD117" s="20"/>
      <c r="AE117" s="20">
        <f t="shared" si="8"/>
        <v>3</v>
      </c>
      <c r="AF117" s="21">
        <v>44666</v>
      </c>
      <c r="AG117" s="21"/>
      <c r="AH117" s="21"/>
      <c r="AI117" s="21"/>
      <c r="AJ117" s="22">
        <f t="shared" si="9"/>
        <v>0.25</v>
      </c>
      <c r="AK117" s="22">
        <f t="shared" si="10"/>
        <v>1</v>
      </c>
      <c r="AL117" s="22">
        <f t="shared" si="11"/>
        <v>0</v>
      </c>
      <c r="AM117" s="22">
        <f t="shared" si="12"/>
        <v>0</v>
      </c>
      <c r="AN117" s="22">
        <f t="shared" si="13"/>
        <v>0</v>
      </c>
      <c r="AO117" s="23" t="s">
        <v>70</v>
      </c>
      <c r="AP117" s="23"/>
      <c r="AQ117" s="23"/>
      <c r="AR117" s="23"/>
      <c r="AS117" s="23" t="s">
        <v>1065</v>
      </c>
      <c r="AT117" s="23"/>
      <c r="AU117" s="23"/>
      <c r="AV117" s="23"/>
      <c r="AW117" s="23" t="s">
        <v>70</v>
      </c>
      <c r="AX117" s="23"/>
      <c r="AY117" s="23"/>
      <c r="AZ117" s="23"/>
      <c r="BA117" s="23" t="s">
        <v>1066</v>
      </c>
      <c r="BB117" s="23"/>
      <c r="BC117" s="24"/>
      <c r="BD117" s="24"/>
      <c r="BE117" s="18" t="s">
        <v>73</v>
      </c>
    </row>
    <row r="118" spans="1:57" ht="15" customHeight="1" x14ac:dyDescent="0.25">
      <c r="A118" s="17">
        <v>5</v>
      </c>
      <c r="B118" s="18" t="s">
        <v>1041</v>
      </c>
      <c r="C118" s="18" t="s">
        <v>1042</v>
      </c>
      <c r="D118" s="18" t="s">
        <v>1043</v>
      </c>
      <c r="E118" s="18" t="s">
        <v>60</v>
      </c>
      <c r="F118" s="18" t="s">
        <v>61</v>
      </c>
      <c r="G118" s="18" t="s">
        <v>57</v>
      </c>
      <c r="H118" s="18" t="s">
        <v>193</v>
      </c>
      <c r="I118" s="18" t="s">
        <v>1067</v>
      </c>
      <c r="J118" s="19">
        <v>44562</v>
      </c>
      <c r="K118" s="19">
        <v>44925</v>
      </c>
      <c r="L118" s="18" t="s">
        <v>1068</v>
      </c>
      <c r="M118" s="18" t="s">
        <v>1046</v>
      </c>
      <c r="N118" s="18" t="s">
        <v>66</v>
      </c>
      <c r="O118" s="18" t="s">
        <v>1069</v>
      </c>
      <c r="P118" s="18" t="s">
        <v>1</v>
      </c>
      <c r="Q118" s="18" t="s">
        <v>68</v>
      </c>
      <c r="R118" s="20">
        <f t="shared" si="14"/>
        <v>12</v>
      </c>
      <c r="S118" s="20">
        <v>3</v>
      </c>
      <c r="T118" s="20">
        <v>3</v>
      </c>
      <c r="U118" s="20">
        <v>3</v>
      </c>
      <c r="V118" s="20">
        <v>3</v>
      </c>
      <c r="W118" s="20">
        <v>3</v>
      </c>
      <c r="X118" s="20" t="s">
        <v>1070</v>
      </c>
      <c r="Y118" s="20"/>
      <c r="Z118" s="20"/>
      <c r="AA118" s="20"/>
      <c r="AB118" s="20"/>
      <c r="AC118" s="20"/>
      <c r="AD118" s="20"/>
      <c r="AE118" s="20">
        <f t="shared" si="8"/>
        <v>3</v>
      </c>
      <c r="AF118" s="21">
        <v>44666</v>
      </c>
      <c r="AG118" s="21"/>
      <c r="AH118" s="21"/>
      <c r="AI118" s="21"/>
      <c r="AJ118" s="22">
        <f t="shared" si="9"/>
        <v>0.25</v>
      </c>
      <c r="AK118" s="22">
        <f t="shared" si="10"/>
        <v>1</v>
      </c>
      <c r="AL118" s="22">
        <f t="shared" si="11"/>
        <v>0</v>
      </c>
      <c r="AM118" s="22">
        <f t="shared" si="12"/>
        <v>0</v>
      </c>
      <c r="AN118" s="22">
        <f t="shared" si="13"/>
        <v>0</v>
      </c>
      <c r="AO118" s="23" t="s">
        <v>70</v>
      </c>
      <c r="AP118" s="23"/>
      <c r="AQ118" s="23"/>
      <c r="AR118" s="23"/>
      <c r="AS118" s="23" t="s">
        <v>1071</v>
      </c>
      <c r="AT118" s="23"/>
      <c r="AU118" s="23"/>
      <c r="AV118" s="23"/>
      <c r="AW118" s="23" t="s">
        <v>70</v>
      </c>
      <c r="AX118" s="23"/>
      <c r="AY118" s="23"/>
      <c r="AZ118" s="23"/>
      <c r="BA118" s="23" t="s">
        <v>1072</v>
      </c>
      <c r="BB118" s="23"/>
      <c r="BC118" s="24"/>
      <c r="BD118" s="24"/>
      <c r="BE118" s="18" t="s">
        <v>73</v>
      </c>
    </row>
    <row r="119" spans="1:57" ht="15" customHeight="1" x14ac:dyDescent="0.25">
      <c r="A119" s="17">
        <v>6</v>
      </c>
      <c r="B119" s="18" t="s">
        <v>1041</v>
      </c>
      <c r="C119" s="18" t="s">
        <v>1042</v>
      </c>
      <c r="D119" s="18" t="s">
        <v>1073</v>
      </c>
      <c r="E119" s="18" t="s">
        <v>60</v>
      </c>
      <c r="F119" s="18" t="s">
        <v>61</v>
      </c>
      <c r="G119" s="18" t="s">
        <v>57</v>
      </c>
      <c r="H119" s="18" t="s">
        <v>193</v>
      </c>
      <c r="I119" s="18" t="s">
        <v>1074</v>
      </c>
      <c r="J119" s="19">
        <v>44562</v>
      </c>
      <c r="K119" s="19">
        <v>44925</v>
      </c>
      <c r="L119" s="18" t="s">
        <v>1075</v>
      </c>
      <c r="M119" s="18" t="s">
        <v>1046</v>
      </c>
      <c r="N119" s="18" t="s">
        <v>66</v>
      </c>
      <c r="O119" s="18" t="s">
        <v>1076</v>
      </c>
      <c r="P119" s="18" t="s">
        <v>178</v>
      </c>
      <c r="Q119" s="18" t="s">
        <v>68</v>
      </c>
      <c r="R119" s="20">
        <f t="shared" si="14"/>
        <v>8</v>
      </c>
      <c r="S119" s="20">
        <v>2</v>
      </c>
      <c r="T119" s="20">
        <v>2</v>
      </c>
      <c r="U119" s="20">
        <v>2</v>
      </c>
      <c r="V119" s="20">
        <v>2</v>
      </c>
      <c r="W119" s="20">
        <v>2</v>
      </c>
      <c r="X119" s="20" t="s">
        <v>1077</v>
      </c>
      <c r="Y119" s="20"/>
      <c r="Z119" s="20"/>
      <c r="AA119" s="20"/>
      <c r="AB119" s="20"/>
      <c r="AC119" s="20"/>
      <c r="AD119" s="20"/>
      <c r="AE119" s="20">
        <f t="shared" si="8"/>
        <v>2</v>
      </c>
      <c r="AF119" s="21">
        <v>44666</v>
      </c>
      <c r="AG119" s="21"/>
      <c r="AH119" s="21"/>
      <c r="AI119" s="21"/>
      <c r="AJ119" s="22">
        <f t="shared" si="9"/>
        <v>0.25</v>
      </c>
      <c r="AK119" s="22">
        <f t="shared" si="10"/>
        <v>1</v>
      </c>
      <c r="AL119" s="22">
        <f t="shared" si="11"/>
        <v>0</v>
      </c>
      <c r="AM119" s="22">
        <f t="shared" si="12"/>
        <v>0</v>
      </c>
      <c r="AN119" s="22">
        <f t="shared" si="13"/>
        <v>0</v>
      </c>
      <c r="AO119" s="23" t="s">
        <v>70</v>
      </c>
      <c r="AP119" s="23"/>
      <c r="AQ119" s="23"/>
      <c r="AR119" s="23"/>
      <c r="AS119" s="23" t="s">
        <v>1078</v>
      </c>
      <c r="AT119" s="23"/>
      <c r="AU119" s="23"/>
      <c r="AV119" s="23"/>
      <c r="AW119" s="23" t="s">
        <v>70</v>
      </c>
      <c r="AX119" s="23"/>
      <c r="AY119" s="23"/>
      <c r="AZ119" s="23"/>
      <c r="BA119" s="23" t="s">
        <v>1079</v>
      </c>
      <c r="BB119" s="23"/>
      <c r="BC119" s="24"/>
      <c r="BD119" s="24"/>
      <c r="BE119" s="18" t="s">
        <v>73</v>
      </c>
    </row>
    <row r="120" spans="1:57" ht="15" customHeight="1" x14ac:dyDescent="0.25">
      <c r="A120" s="17">
        <v>7</v>
      </c>
      <c r="B120" s="18" t="s">
        <v>1041</v>
      </c>
      <c r="C120" s="18" t="s">
        <v>1042</v>
      </c>
      <c r="D120" s="18" t="s">
        <v>1073</v>
      </c>
      <c r="E120" s="18" t="s">
        <v>60</v>
      </c>
      <c r="F120" s="18" t="s">
        <v>61</v>
      </c>
      <c r="G120" s="18" t="s">
        <v>57</v>
      </c>
      <c r="H120" s="18" t="s">
        <v>193</v>
      </c>
      <c r="I120" s="18" t="s">
        <v>1080</v>
      </c>
      <c r="J120" s="19">
        <v>44562</v>
      </c>
      <c r="K120" s="19">
        <v>44925</v>
      </c>
      <c r="L120" s="18" t="s">
        <v>1081</v>
      </c>
      <c r="M120" s="18" t="s">
        <v>1046</v>
      </c>
      <c r="N120" s="18" t="s">
        <v>66</v>
      </c>
      <c r="O120" s="18" t="s">
        <v>1082</v>
      </c>
      <c r="P120" s="18" t="s">
        <v>178</v>
      </c>
      <c r="Q120" s="18" t="s">
        <v>68</v>
      </c>
      <c r="R120" s="20">
        <f t="shared" si="14"/>
        <v>8</v>
      </c>
      <c r="S120" s="20">
        <v>2</v>
      </c>
      <c r="T120" s="20">
        <v>2</v>
      </c>
      <c r="U120" s="20">
        <v>2</v>
      </c>
      <c r="V120" s="20">
        <v>2</v>
      </c>
      <c r="W120" s="20">
        <v>1</v>
      </c>
      <c r="X120" s="20" t="s">
        <v>1083</v>
      </c>
      <c r="Y120" s="20"/>
      <c r="Z120" s="20"/>
      <c r="AA120" s="20"/>
      <c r="AB120" s="20"/>
      <c r="AC120" s="20"/>
      <c r="AD120" s="20"/>
      <c r="AE120" s="20">
        <f t="shared" si="8"/>
        <v>1</v>
      </c>
      <c r="AF120" s="21">
        <v>44669</v>
      </c>
      <c r="AG120" s="21"/>
      <c r="AH120" s="21"/>
      <c r="AI120" s="21"/>
      <c r="AJ120" s="22">
        <f t="shared" si="9"/>
        <v>0.125</v>
      </c>
      <c r="AK120" s="22">
        <f t="shared" si="10"/>
        <v>0.5</v>
      </c>
      <c r="AL120" s="22">
        <f t="shared" si="11"/>
        <v>0</v>
      </c>
      <c r="AM120" s="22">
        <f t="shared" si="12"/>
        <v>0</v>
      </c>
      <c r="AN120" s="22">
        <f t="shared" si="13"/>
        <v>0</v>
      </c>
      <c r="AO120" s="23" t="s">
        <v>728</v>
      </c>
      <c r="AP120" s="23"/>
      <c r="AQ120" s="23"/>
      <c r="AR120" s="23"/>
      <c r="AS120" s="23" t="s">
        <v>1084</v>
      </c>
      <c r="AT120" s="23"/>
      <c r="AU120" s="23"/>
      <c r="AV120" s="23"/>
      <c r="AW120" s="23" t="s">
        <v>728</v>
      </c>
      <c r="AX120" s="23"/>
      <c r="AY120" s="23"/>
      <c r="AZ120" s="23"/>
      <c r="BA120" s="23" t="s">
        <v>1085</v>
      </c>
      <c r="BB120" s="23"/>
      <c r="BC120" s="24"/>
      <c r="BD120" s="24"/>
      <c r="BE120" s="18" t="s">
        <v>73</v>
      </c>
    </row>
    <row r="121" spans="1:57" ht="15" customHeight="1" x14ac:dyDescent="0.25">
      <c r="A121" s="17">
        <v>8</v>
      </c>
      <c r="B121" s="18" t="s">
        <v>1041</v>
      </c>
      <c r="C121" s="18" t="s">
        <v>58</v>
      </c>
      <c r="D121" s="18" t="s">
        <v>59</v>
      </c>
      <c r="E121" s="18" t="s">
        <v>60</v>
      </c>
      <c r="F121" s="18" t="s">
        <v>61</v>
      </c>
      <c r="G121" s="18" t="s">
        <v>57</v>
      </c>
      <c r="H121" s="18" t="s">
        <v>62</v>
      </c>
      <c r="I121" s="18" t="s">
        <v>63</v>
      </c>
      <c r="J121" s="19">
        <v>44562</v>
      </c>
      <c r="K121" s="19">
        <v>44926</v>
      </c>
      <c r="L121" s="18" t="s">
        <v>64</v>
      </c>
      <c r="M121" s="18" t="s">
        <v>1046</v>
      </c>
      <c r="N121" s="18" t="s">
        <v>66</v>
      </c>
      <c r="O121" s="18" t="s">
        <v>67</v>
      </c>
      <c r="P121" s="18" t="s">
        <v>3</v>
      </c>
      <c r="Q121" s="18" t="s">
        <v>68</v>
      </c>
      <c r="R121" s="54">
        <f t="shared" si="14"/>
        <v>4</v>
      </c>
      <c r="S121" s="54">
        <v>1</v>
      </c>
      <c r="T121" s="54">
        <v>1</v>
      </c>
      <c r="U121" s="54">
        <v>1</v>
      </c>
      <c r="V121" s="54">
        <v>1</v>
      </c>
      <c r="W121" s="54">
        <v>1</v>
      </c>
      <c r="X121" s="54" t="s">
        <v>720</v>
      </c>
      <c r="Y121" s="54"/>
      <c r="Z121" s="54"/>
      <c r="AA121" s="54"/>
      <c r="AB121" s="54"/>
      <c r="AC121" s="54"/>
      <c r="AD121" s="54"/>
      <c r="AE121" s="54">
        <f t="shared" si="8"/>
        <v>1</v>
      </c>
      <c r="AF121" s="21">
        <v>44666</v>
      </c>
      <c r="AG121" s="21"/>
      <c r="AH121" s="21"/>
      <c r="AI121" s="21"/>
      <c r="AJ121" s="22">
        <f t="shared" si="9"/>
        <v>0.25</v>
      </c>
      <c r="AK121" s="22">
        <f t="shared" si="10"/>
        <v>1</v>
      </c>
      <c r="AL121" s="22">
        <f t="shared" si="11"/>
        <v>0</v>
      </c>
      <c r="AM121" s="22">
        <f t="shared" si="12"/>
        <v>0</v>
      </c>
      <c r="AN121" s="22">
        <f t="shared" si="13"/>
        <v>0</v>
      </c>
      <c r="AO121" s="23" t="s">
        <v>70</v>
      </c>
      <c r="AP121" s="23"/>
      <c r="AQ121" s="23"/>
      <c r="AR121" s="23"/>
      <c r="AS121" s="23" t="s">
        <v>1086</v>
      </c>
      <c r="AT121" s="23"/>
      <c r="AU121" s="23"/>
      <c r="AV121" s="23"/>
      <c r="AW121" s="23" t="s">
        <v>70</v>
      </c>
      <c r="AX121" s="23"/>
      <c r="AY121" s="23"/>
      <c r="AZ121" s="23"/>
      <c r="BA121" s="23" t="s">
        <v>1087</v>
      </c>
      <c r="BB121" s="23"/>
      <c r="BC121" s="24"/>
      <c r="BD121" s="24"/>
      <c r="BE121" s="18" t="s">
        <v>73</v>
      </c>
    </row>
    <row r="122" spans="1:57" ht="15" customHeight="1" x14ac:dyDescent="0.25">
      <c r="A122" s="17">
        <v>9</v>
      </c>
      <c r="B122" s="18" t="s">
        <v>1041</v>
      </c>
      <c r="C122" s="18" t="s">
        <v>58</v>
      </c>
      <c r="D122" s="18" t="s">
        <v>59</v>
      </c>
      <c r="E122" s="18" t="s">
        <v>60</v>
      </c>
      <c r="F122" s="18" t="s">
        <v>61</v>
      </c>
      <c r="G122" s="18" t="s">
        <v>57</v>
      </c>
      <c r="H122" s="18" t="s">
        <v>62</v>
      </c>
      <c r="I122" s="18" t="s">
        <v>723</v>
      </c>
      <c r="J122" s="19">
        <v>44835</v>
      </c>
      <c r="K122" s="19">
        <v>44926</v>
      </c>
      <c r="L122" s="18" t="s">
        <v>724</v>
      </c>
      <c r="M122" s="18" t="s">
        <v>1046</v>
      </c>
      <c r="N122" s="18" t="s">
        <v>66</v>
      </c>
      <c r="O122" s="18" t="s">
        <v>67</v>
      </c>
      <c r="P122" s="18" t="s">
        <v>3</v>
      </c>
      <c r="Q122" s="18" t="s">
        <v>68</v>
      </c>
      <c r="R122" s="54">
        <f t="shared" si="14"/>
        <v>1</v>
      </c>
      <c r="S122" s="54">
        <v>0</v>
      </c>
      <c r="T122" s="54">
        <v>0</v>
      </c>
      <c r="U122" s="54">
        <v>0</v>
      </c>
      <c r="V122" s="54">
        <v>1</v>
      </c>
      <c r="W122" s="54">
        <v>0</v>
      </c>
      <c r="X122" s="54" t="s">
        <v>1088</v>
      </c>
      <c r="Y122" s="54"/>
      <c r="Z122" s="54"/>
      <c r="AA122" s="54"/>
      <c r="AB122" s="54"/>
      <c r="AC122" s="54"/>
      <c r="AD122" s="54"/>
      <c r="AE122" s="54">
        <f t="shared" si="8"/>
        <v>0</v>
      </c>
      <c r="AF122" s="21">
        <v>44666</v>
      </c>
      <c r="AG122" s="21"/>
      <c r="AH122" s="21"/>
      <c r="AI122" s="21"/>
      <c r="AJ122" s="22">
        <f t="shared" si="9"/>
        <v>0</v>
      </c>
      <c r="AK122" s="22" t="str">
        <f t="shared" si="10"/>
        <v/>
      </c>
      <c r="AL122" s="22" t="str">
        <f t="shared" si="11"/>
        <v/>
      </c>
      <c r="AM122" s="22" t="str">
        <f t="shared" si="12"/>
        <v/>
      </c>
      <c r="AN122" s="22">
        <f t="shared" si="13"/>
        <v>0</v>
      </c>
      <c r="AO122" s="23" t="s">
        <v>77</v>
      </c>
      <c r="AP122" s="23"/>
      <c r="AQ122" s="23"/>
      <c r="AR122" s="23"/>
      <c r="AS122" s="23" t="s">
        <v>77</v>
      </c>
      <c r="AT122" s="23"/>
      <c r="AU122" s="23"/>
      <c r="AV122" s="23"/>
      <c r="AW122" s="23" t="s">
        <v>77</v>
      </c>
      <c r="AX122" s="23"/>
      <c r="AY122" s="23"/>
      <c r="AZ122" s="23"/>
      <c r="BA122" s="23" t="s">
        <v>1089</v>
      </c>
      <c r="BB122" s="23"/>
      <c r="BC122" s="24"/>
      <c r="BD122" s="24"/>
      <c r="BE122" s="18" t="s">
        <v>73</v>
      </c>
    </row>
    <row r="123" spans="1:57" ht="15" customHeight="1" x14ac:dyDescent="0.25">
      <c r="A123" s="17">
        <v>10</v>
      </c>
      <c r="B123" s="18" t="s">
        <v>1041</v>
      </c>
      <c r="C123" s="18" t="s">
        <v>79</v>
      </c>
      <c r="D123" s="18" t="s">
        <v>59</v>
      </c>
      <c r="E123" s="18" t="s">
        <v>60</v>
      </c>
      <c r="F123" s="18" t="s">
        <v>61</v>
      </c>
      <c r="G123" s="18" t="s">
        <v>57</v>
      </c>
      <c r="H123" s="18" t="s">
        <v>62</v>
      </c>
      <c r="I123" s="18" t="s">
        <v>111</v>
      </c>
      <c r="J123" s="19">
        <v>44835</v>
      </c>
      <c r="K123" s="19">
        <v>44926</v>
      </c>
      <c r="L123" s="18" t="s">
        <v>112</v>
      </c>
      <c r="M123" s="18" t="s">
        <v>1046</v>
      </c>
      <c r="N123" s="18" t="s">
        <v>66</v>
      </c>
      <c r="O123" s="18" t="s">
        <v>67</v>
      </c>
      <c r="P123" s="18" t="s">
        <v>3</v>
      </c>
      <c r="Q123" s="18" t="s">
        <v>68</v>
      </c>
      <c r="R123" s="54">
        <f t="shared" si="14"/>
        <v>1</v>
      </c>
      <c r="S123" s="54">
        <v>0</v>
      </c>
      <c r="T123" s="54">
        <v>0</v>
      </c>
      <c r="U123" s="54">
        <v>0</v>
      </c>
      <c r="V123" s="54">
        <v>1</v>
      </c>
      <c r="W123" s="54">
        <v>0</v>
      </c>
      <c r="X123" s="54" t="s">
        <v>1088</v>
      </c>
      <c r="Y123" s="54"/>
      <c r="Z123" s="54"/>
      <c r="AA123" s="54"/>
      <c r="AB123" s="54"/>
      <c r="AC123" s="54"/>
      <c r="AD123" s="54"/>
      <c r="AE123" s="54">
        <f t="shared" si="8"/>
        <v>0</v>
      </c>
      <c r="AF123" s="21">
        <v>44666</v>
      </c>
      <c r="AG123" s="21"/>
      <c r="AH123" s="21"/>
      <c r="AI123" s="21"/>
      <c r="AJ123" s="22">
        <f t="shared" si="9"/>
        <v>0</v>
      </c>
      <c r="AK123" s="22" t="str">
        <f t="shared" si="10"/>
        <v/>
      </c>
      <c r="AL123" s="22" t="str">
        <f t="shared" si="11"/>
        <v/>
      </c>
      <c r="AM123" s="22" t="str">
        <f t="shared" si="12"/>
        <v/>
      </c>
      <c r="AN123" s="22">
        <f t="shared" si="13"/>
        <v>0</v>
      </c>
      <c r="AO123" s="23" t="s">
        <v>77</v>
      </c>
      <c r="AP123" s="23"/>
      <c r="AQ123" s="23"/>
      <c r="AR123" s="23"/>
      <c r="AS123" s="23" t="s">
        <v>77</v>
      </c>
      <c r="AT123" s="23"/>
      <c r="AU123" s="23"/>
      <c r="AV123" s="23"/>
      <c r="AW123" s="23" t="s">
        <v>77</v>
      </c>
      <c r="AX123" s="23"/>
      <c r="AY123" s="23"/>
      <c r="AZ123" s="23"/>
      <c r="BA123" s="23" t="s">
        <v>1089</v>
      </c>
      <c r="BB123" s="23"/>
      <c r="BC123" s="24"/>
      <c r="BD123" s="24"/>
      <c r="BE123" s="18" t="s">
        <v>73</v>
      </c>
    </row>
    <row r="124" spans="1:57" ht="15" customHeight="1" x14ac:dyDescent="0.25">
      <c r="A124" s="17">
        <v>11</v>
      </c>
      <c r="B124" s="18" t="s">
        <v>1041</v>
      </c>
      <c r="C124" s="18" t="s">
        <v>79</v>
      </c>
      <c r="D124" s="18" t="s">
        <v>59</v>
      </c>
      <c r="E124" s="18" t="s">
        <v>60</v>
      </c>
      <c r="F124" s="18" t="s">
        <v>61</v>
      </c>
      <c r="G124" s="18" t="s">
        <v>57</v>
      </c>
      <c r="H124" s="18" t="s">
        <v>62</v>
      </c>
      <c r="I124" s="18" t="s">
        <v>105</v>
      </c>
      <c r="J124" s="19">
        <v>44562</v>
      </c>
      <c r="K124" s="19">
        <v>44926</v>
      </c>
      <c r="L124" s="26" t="s">
        <v>106</v>
      </c>
      <c r="M124" s="18" t="s">
        <v>1046</v>
      </c>
      <c r="N124" s="18" t="s">
        <v>107</v>
      </c>
      <c r="O124" s="18" t="s">
        <v>67</v>
      </c>
      <c r="P124" s="18" t="s">
        <v>3</v>
      </c>
      <c r="Q124" s="18" t="s">
        <v>68</v>
      </c>
      <c r="R124" s="53">
        <f t="shared" si="14"/>
        <v>1</v>
      </c>
      <c r="S124" s="53">
        <v>0.5</v>
      </c>
      <c r="T124" s="53">
        <v>0.5</v>
      </c>
      <c r="U124" s="53">
        <v>0</v>
      </c>
      <c r="V124" s="53">
        <v>0</v>
      </c>
      <c r="W124" s="53">
        <v>0.5</v>
      </c>
      <c r="X124" s="53" t="s">
        <v>1090</v>
      </c>
      <c r="Y124" s="53"/>
      <c r="Z124" s="53"/>
      <c r="AA124" s="53"/>
      <c r="AB124" s="53"/>
      <c r="AC124" s="53"/>
      <c r="AD124" s="53"/>
      <c r="AE124" s="53">
        <f t="shared" si="8"/>
        <v>0.5</v>
      </c>
      <c r="AF124" s="21">
        <v>44669</v>
      </c>
      <c r="AG124" s="21"/>
      <c r="AH124" s="21"/>
      <c r="AI124" s="21"/>
      <c r="AJ124" s="22">
        <f t="shared" si="9"/>
        <v>0.5</v>
      </c>
      <c r="AK124" s="22">
        <f t="shared" si="10"/>
        <v>1</v>
      </c>
      <c r="AL124" s="22">
        <f t="shared" si="11"/>
        <v>0</v>
      </c>
      <c r="AM124" s="22" t="str">
        <f t="shared" si="12"/>
        <v/>
      </c>
      <c r="AN124" s="22" t="str">
        <f t="shared" si="13"/>
        <v/>
      </c>
      <c r="AO124" s="23" t="s">
        <v>70</v>
      </c>
      <c r="AP124" s="23"/>
      <c r="AQ124" s="23"/>
      <c r="AR124" s="23"/>
      <c r="AS124" s="23" t="s">
        <v>1091</v>
      </c>
      <c r="AT124" s="23"/>
      <c r="AU124" s="23"/>
      <c r="AV124" s="23"/>
      <c r="AW124" s="23" t="s">
        <v>70</v>
      </c>
      <c r="AX124" s="23"/>
      <c r="AY124" s="23"/>
      <c r="AZ124" s="23"/>
      <c r="BA124" s="23" t="s">
        <v>1092</v>
      </c>
      <c r="BB124" s="23"/>
      <c r="BC124" s="24"/>
      <c r="BD124" s="24"/>
      <c r="BE124" s="18" t="s">
        <v>73</v>
      </c>
    </row>
    <row r="125" spans="1:57" ht="15" customHeight="1" x14ac:dyDescent="0.25">
      <c r="A125" s="17">
        <v>12</v>
      </c>
      <c r="B125" s="18" t="s">
        <v>1041</v>
      </c>
      <c r="C125" s="18" t="s">
        <v>79</v>
      </c>
      <c r="D125" s="18" t="s">
        <v>59</v>
      </c>
      <c r="E125" s="18" t="s">
        <v>60</v>
      </c>
      <c r="F125" s="18" t="s">
        <v>61</v>
      </c>
      <c r="G125" s="18" t="s">
        <v>57</v>
      </c>
      <c r="H125" s="18" t="s">
        <v>62</v>
      </c>
      <c r="I125" s="18" t="s">
        <v>731</v>
      </c>
      <c r="J125" s="19">
        <v>44774</v>
      </c>
      <c r="K125" s="19">
        <v>44925</v>
      </c>
      <c r="L125" s="18" t="s">
        <v>125</v>
      </c>
      <c r="M125" s="18" t="s">
        <v>1046</v>
      </c>
      <c r="N125" s="18" t="s">
        <v>66</v>
      </c>
      <c r="O125" s="18" t="s">
        <v>67</v>
      </c>
      <c r="P125" s="18" t="s">
        <v>3</v>
      </c>
      <c r="Q125" s="18" t="s">
        <v>68</v>
      </c>
      <c r="R125" s="54">
        <f t="shared" si="14"/>
        <v>1</v>
      </c>
      <c r="S125" s="54">
        <v>0</v>
      </c>
      <c r="T125" s="54">
        <v>0</v>
      </c>
      <c r="U125" s="54">
        <v>1</v>
      </c>
      <c r="V125" s="54">
        <v>0</v>
      </c>
      <c r="W125" s="54">
        <v>0</v>
      </c>
      <c r="X125" s="54" t="s">
        <v>1093</v>
      </c>
      <c r="Y125" s="54"/>
      <c r="Z125" s="54"/>
      <c r="AA125" s="54"/>
      <c r="AB125" s="54"/>
      <c r="AC125" s="54"/>
      <c r="AD125" s="54"/>
      <c r="AE125" s="54">
        <f t="shared" si="8"/>
        <v>0</v>
      </c>
      <c r="AF125" s="21">
        <v>44666</v>
      </c>
      <c r="AG125" s="21"/>
      <c r="AH125" s="21"/>
      <c r="AI125" s="21"/>
      <c r="AJ125" s="22">
        <f t="shared" si="9"/>
        <v>0</v>
      </c>
      <c r="AK125" s="22" t="str">
        <f t="shared" si="10"/>
        <v/>
      </c>
      <c r="AL125" s="22" t="str">
        <f t="shared" si="11"/>
        <v/>
      </c>
      <c r="AM125" s="22">
        <f t="shared" si="12"/>
        <v>0</v>
      </c>
      <c r="AN125" s="22" t="str">
        <f t="shared" si="13"/>
        <v/>
      </c>
      <c r="AO125" s="23" t="s">
        <v>77</v>
      </c>
      <c r="AP125" s="23"/>
      <c r="AQ125" s="23"/>
      <c r="AR125" s="23"/>
      <c r="AS125" s="23" t="s">
        <v>77</v>
      </c>
      <c r="AT125" s="23"/>
      <c r="AU125" s="23"/>
      <c r="AV125" s="23"/>
      <c r="AW125" s="23" t="s">
        <v>77</v>
      </c>
      <c r="AX125" s="23"/>
      <c r="AY125" s="23"/>
      <c r="AZ125" s="23"/>
      <c r="BA125" s="23" t="s">
        <v>1089</v>
      </c>
      <c r="BB125" s="23"/>
      <c r="BC125" s="24"/>
      <c r="BD125" s="24"/>
      <c r="BE125" s="18" t="s">
        <v>73</v>
      </c>
    </row>
    <row r="126" spans="1:57" ht="15" customHeight="1" x14ac:dyDescent="0.25">
      <c r="A126" s="17">
        <v>13</v>
      </c>
      <c r="B126" s="18" t="s">
        <v>1041</v>
      </c>
      <c r="C126" s="18" t="s">
        <v>163</v>
      </c>
      <c r="D126" s="18" t="s">
        <v>59</v>
      </c>
      <c r="E126" s="18" t="s">
        <v>60</v>
      </c>
      <c r="F126" s="18" t="s">
        <v>61</v>
      </c>
      <c r="G126" s="18" t="s">
        <v>57</v>
      </c>
      <c r="H126" s="18" t="s">
        <v>62</v>
      </c>
      <c r="I126" s="18" t="s">
        <v>734</v>
      </c>
      <c r="J126" s="19">
        <v>44562</v>
      </c>
      <c r="K126" s="19">
        <v>44926</v>
      </c>
      <c r="L126" s="18" t="s">
        <v>64</v>
      </c>
      <c r="M126" s="18" t="s">
        <v>1046</v>
      </c>
      <c r="N126" s="18" t="s">
        <v>66</v>
      </c>
      <c r="O126" s="18" t="s">
        <v>67</v>
      </c>
      <c r="P126" s="18" t="s">
        <v>3</v>
      </c>
      <c r="Q126" s="18" t="s">
        <v>68</v>
      </c>
      <c r="R126" s="54">
        <f t="shared" si="14"/>
        <v>4</v>
      </c>
      <c r="S126" s="54">
        <v>1</v>
      </c>
      <c r="T126" s="54">
        <v>1</v>
      </c>
      <c r="U126" s="54">
        <v>1</v>
      </c>
      <c r="V126" s="54">
        <v>1</v>
      </c>
      <c r="W126" s="54">
        <v>1</v>
      </c>
      <c r="X126" s="54" t="s">
        <v>735</v>
      </c>
      <c r="Y126" s="54"/>
      <c r="Z126" s="54"/>
      <c r="AA126" s="54"/>
      <c r="AB126" s="54"/>
      <c r="AC126" s="54"/>
      <c r="AD126" s="54"/>
      <c r="AE126" s="54">
        <f t="shared" si="8"/>
        <v>1</v>
      </c>
      <c r="AF126" s="21">
        <v>44666</v>
      </c>
      <c r="AG126" s="21"/>
      <c r="AH126" s="21"/>
      <c r="AI126" s="21"/>
      <c r="AJ126" s="22">
        <f t="shared" si="9"/>
        <v>0.25</v>
      </c>
      <c r="AK126" s="22">
        <f t="shared" si="10"/>
        <v>1</v>
      </c>
      <c r="AL126" s="22">
        <f t="shared" si="11"/>
        <v>0</v>
      </c>
      <c r="AM126" s="22">
        <f t="shared" si="12"/>
        <v>0</v>
      </c>
      <c r="AN126" s="22">
        <f t="shared" si="13"/>
        <v>0</v>
      </c>
      <c r="AO126" s="23" t="s">
        <v>70</v>
      </c>
      <c r="AP126" s="23"/>
      <c r="AQ126" s="23"/>
      <c r="AR126" s="23"/>
      <c r="AS126" s="23" t="s">
        <v>1094</v>
      </c>
      <c r="AT126" s="23"/>
      <c r="AU126" s="23"/>
      <c r="AV126" s="23"/>
      <c r="AW126" s="23" t="s">
        <v>70</v>
      </c>
      <c r="AX126" s="23"/>
      <c r="AY126" s="23"/>
      <c r="AZ126" s="23"/>
      <c r="BA126" s="23" t="s">
        <v>1095</v>
      </c>
      <c r="BB126" s="23"/>
      <c r="BC126" s="24"/>
      <c r="BD126" s="24"/>
      <c r="BE126" s="18" t="s">
        <v>73</v>
      </c>
    </row>
    <row r="127" spans="1:57" ht="15" customHeight="1" x14ac:dyDescent="0.25">
      <c r="A127" s="17">
        <v>14</v>
      </c>
      <c r="B127" s="18" t="s">
        <v>1041</v>
      </c>
      <c r="C127" s="18" t="s">
        <v>163</v>
      </c>
      <c r="D127" s="18" t="s">
        <v>59</v>
      </c>
      <c r="E127" s="18" t="s">
        <v>60</v>
      </c>
      <c r="F127" s="18" t="s">
        <v>61</v>
      </c>
      <c r="G127" s="18" t="s">
        <v>57</v>
      </c>
      <c r="H127" s="18" t="s">
        <v>62</v>
      </c>
      <c r="I127" s="18" t="s">
        <v>738</v>
      </c>
      <c r="J127" s="19">
        <v>44835</v>
      </c>
      <c r="K127" s="19">
        <v>44926</v>
      </c>
      <c r="L127" s="18" t="s">
        <v>170</v>
      </c>
      <c r="M127" s="18" t="s">
        <v>1046</v>
      </c>
      <c r="N127" s="18" t="s">
        <v>66</v>
      </c>
      <c r="O127" s="18" t="s">
        <v>67</v>
      </c>
      <c r="P127" s="18" t="s">
        <v>3</v>
      </c>
      <c r="Q127" s="18" t="s">
        <v>68</v>
      </c>
      <c r="R127" s="54">
        <f t="shared" si="14"/>
        <v>2</v>
      </c>
      <c r="S127" s="54">
        <v>0</v>
      </c>
      <c r="T127" s="54">
        <v>0</v>
      </c>
      <c r="U127" s="54">
        <v>0</v>
      </c>
      <c r="V127" s="54">
        <v>2</v>
      </c>
      <c r="W127" s="54">
        <v>0</v>
      </c>
      <c r="X127" s="54" t="s">
        <v>1088</v>
      </c>
      <c r="Y127" s="54"/>
      <c r="Z127" s="54"/>
      <c r="AA127" s="54"/>
      <c r="AB127" s="54"/>
      <c r="AC127" s="54"/>
      <c r="AD127" s="54"/>
      <c r="AE127" s="54">
        <f t="shared" si="8"/>
        <v>0</v>
      </c>
      <c r="AF127" s="21">
        <v>44666</v>
      </c>
      <c r="AG127" s="21"/>
      <c r="AH127" s="21"/>
      <c r="AI127" s="21"/>
      <c r="AJ127" s="22">
        <f t="shared" si="9"/>
        <v>0</v>
      </c>
      <c r="AK127" s="22" t="str">
        <f t="shared" si="10"/>
        <v/>
      </c>
      <c r="AL127" s="22" t="str">
        <f t="shared" si="11"/>
        <v/>
      </c>
      <c r="AM127" s="22" t="str">
        <f t="shared" si="12"/>
        <v/>
      </c>
      <c r="AN127" s="22">
        <f t="shared" si="13"/>
        <v>0</v>
      </c>
      <c r="AO127" s="23" t="s">
        <v>77</v>
      </c>
      <c r="AP127" s="23"/>
      <c r="AQ127" s="23"/>
      <c r="AR127" s="23"/>
      <c r="AS127" s="23" t="s">
        <v>77</v>
      </c>
      <c r="AT127" s="23"/>
      <c r="AU127" s="23"/>
      <c r="AV127" s="23"/>
      <c r="AW127" s="23" t="s">
        <v>77</v>
      </c>
      <c r="AX127" s="23"/>
      <c r="AY127" s="23"/>
      <c r="AZ127" s="23"/>
      <c r="BA127" s="23" t="s">
        <v>1096</v>
      </c>
      <c r="BB127" s="23"/>
      <c r="BC127" s="24"/>
      <c r="BD127" s="24"/>
      <c r="BE127" s="18" t="s">
        <v>73</v>
      </c>
    </row>
    <row r="128" spans="1:57" ht="15" customHeight="1" x14ac:dyDescent="0.25">
      <c r="A128" s="17">
        <v>15</v>
      </c>
      <c r="B128" s="18" t="s">
        <v>1041</v>
      </c>
      <c r="C128" s="18" t="s">
        <v>1042</v>
      </c>
      <c r="D128" s="18" t="s">
        <v>228</v>
      </c>
      <c r="E128" s="26" t="s">
        <v>237</v>
      </c>
      <c r="F128" s="18" t="s">
        <v>238</v>
      </c>
      <c r="G128" s="18" t="s">
        <v>57</v>
      </c>
      <c r="H128" s="18" t="s">
        <v>1097</v>
      </c>
      <c r="I128" s="29" t="s">
        <v>1098</v>
      </c>
      <c r="J128" s="28">
        <v>44562</v>
      </c>
      <c r="K128" s="28">
        <v>44926</v>
      </c>
      <c r="L128" s="18" t="s">
        <v>1099</v>
      </c>
      <c r="M128" s="18" t="s">
        <v>1046</v>
      </c>
      <c r="N128" s="18" t="s">
        <v>66</v>
      </c>
      <c r="O128" s="18" t="s">
        <v>232</v>
      </c>
      <c r="P128" s="18" t="s">
        <v>3</v>
      </c>
      <c r="Q128" s="18" t="s">
        <v>68</v>
      </c>
      <c r="R128" s="20">
        <f t="shared" si="14"/>
        <v>12</v>
      </c>
      <c r="S128" s="20">
        <v>3</v>
      </c>
      <c r="T128" s="20">
        <v>3</v>
      </c>
      <c r="U128" s="20">
        <v>3</v>
      </c>
      <c r="V128" s="20">
        <v>3</v>
      </c>
      <c r="W128" s="20">
        <v>3</v>
      </c>
      <c r="X128" s="20" t="s">
        <v>1100</v>
      </c>
      <c r="Y128" s="20"/>
      <c r="Z128" s="20"/>
      <c r="AA128" s="20"/>
      <c r="AB128" s="20"/>
      <c r="AC128" s="20"/>
      <c r="AD128" s="20"/>
      <c r="AE128" s="20">
        <f t="shared" si="8"/>
        <v>3</v>
      </c>
      <c r="AF128" s="21">
        <v>44666</v>
      </c>
      <c r="AG128" s="21"/>
      <c r="AH128" s="21"/>
      <c r="AI128" s="21"/>
      <c r="AJ128" s="22">
        <f t="shared" si="9"/>
        <v>0.25</v>
      </c>
      <c r="AK128" s="22">
        <f t="shared" si="10"/>
        <v>1</v>
      </c>
      <c r="AL128" s="22">
        <f t="shared" si="11"/>
        <v>0</v>
      </c>
      <c r="AM128" s="22">
        <f t="shared" si="12"/>
        <v>0</v>
      </c>
      <c r="AN128" s="22">
        <f t="shared" si="13"/>
        <v>0</v>
      </c>
      <c r="AO128" s="23" t="s">
        <v>70</v>
      </c>
      <c r="AP128" s="23"/>
      <c r="AQ128" s="23"/>
      <c r="AR128" s="23"/>
      <c r="AS128" s="23" t="s">
        <v>1101</v>
      </c>
      <c r="AT128" s="23"/>
      <c r="AU128" s="23"/>
      <c r="AV128" s="23"/>
      <c r="AW128" s="23" t="s">
        <v>70</v>
      </c>
      <c r="AX128" s="23"/>
      <c r="AY128" s="23"/>
      <c r="AZ128" s="23"/>
      <c r="BA128" s="23" t="s">
        <v>1102</v>
      </c>
      <c r="BB128" s="23"/>
      <c r="BC128" s="24"/>
      <c r="BD128" s="24"/>
      <c r="BE128" s="18" t="s">
        <v>236</v>
      </c>
    </row>
    <row r="129" spans="1:57" ht="15" customHeight="1" x14ac:dyDescent="0.25">
      <c r="A129" s="17">
        <v>1</v>
      </c>
      <c r="B129" s="61" t="s">
        <v>1125</v>
      </c>
      <c r="C129" s="18" t="s">
        <v>1126</v>
      </c>
      <c r="D129" s="18" t="s">
        <v>1127</v>
      </c>
      <c r="E129" s="26" t="s">
        <v>237</v>
      </c>
      <c r="F129" s="18" t="s">
        <v>238</v>
      </c>
      <c r="G129" s="18" t="s">
        <v>263</v>
      </c>
      <c r="H129" s="18" t="s">
        <v>1013</v>
      </c>
      <c r="I129" s="18" t="s">
        <v>1128</v>
      </c>
      <c r="J129" s="19">
        <v>44562</v>
      </c>
      <c r="K129" s="19">
        <v>44607</v>
      </c>
      <c r="L129" s="18" t="s">
        <v>1129</v>
      </c>
      <c r="M129" s="17" t="s">
        <v>1130</v>
      </c>
      <c r="N129" s="18" t="s">
        <v>66</v>
      </c>
      <c r="O129" s="18" t="s">
        <v>1131</v>
      </c>
      <c r="P129" s="18" t="s">
        <v>178</v>
      </c>
      <c r="Q129" s="18" t="s">
        <v>68</v>
      </c>
      <c r="R129" s="20">
        <f t="shared" si="14"/>
        <v>1</v>
      </c>
      <c r="S129" s="20">
        <v>1</v>
      </c>
      <c r="T129" s="20">
        <v>0</v>
      </c>
      <c r="U129" s="20">
        <v>0</v>
      </c>
      <c r="V129" s="20">
        <v>0</v>
      </c>
      <c r="W129" s="20">
        <v>1</v>
      </c>
      <c r="X129" s="20" t="s">
        <v>1132</v>
      </c>
      <c r="Y129" s="20"/>
      <c r="Z129" s="20"/>
      <c r="AA129" s="20"/>
      <c r="AB129" s="20"/>
      <c r="AC129" s="20"/>
      <c r="AD129" s="20"/>
      <c r="AE129" s="20">
        <f t="shared" si="8"/>
        <v>1</v>
      </c>
      <c r="AF129" s="21">
        <v>44657</v>
      </c>
      <c r="AG129" s="21"/>
      <c r="AH129" s="21"/>
      <c r="AI129" s="21"/>
      <c r="AJ129" s="22">
        <f t="shared" si="9"/>
        <v>1</v>
      </c>
      <c r="AK129" s="22">
        <f t="shared" si="10"/>
        <v>1</v>
      </c>
      <c r="AL129" s="22" t="str">
        <f t="shared" si="11"/>
        <v/>
      </c>
      <c r="AM129" s="22" t="str">
        <f t="shared" si="12"/>
        <v/>
      </c>
      <c r="AN129" s="22" t="str">
        <f t="shared" si="13"/>
        <v/>
      </c>
      <c r="AO129" s="23" t="s">
        <v>70</v>
      </c>
      <c r="AP129" s="23"/>
      <c r="AQ129" s="23"/>
      <c r="AR129" s="23"/>
      <c r="AS129" s="23" t="s">
        <v>1133</v>
      </c>
      <c r="AT129" s="23"/>
      <c r="AU129" s="23"/>
      <c r="AV129" s="23"/>
      <c r="AW129" s="23" t="s">
        <v>70</v>
      </c>
      <c r="AX129" s="23"/>
      <c r="AY129" s="23"/>
      <c r="AZ129" s="23"/>
      <c r="BA129" s="23" t="s">
        <v>1134</v>
      </c>
      <c r="BB129" s="23"/>
      <c r="BC129" s="23"/>
      <c r="BD129" s="23"/>
      <c r="BE129" s="18" t="s">
        <v>73</v>
      </c>
    </row>
    <row r="130" spans="1:57" ht="15" customHeight="1" x14ac:dyDescent="0.25">
      <c r="A130" s="17">
        <v>2</v>
      </c>
      <c r="B130" s="61" t="s">
        <v>1125</v>
      </c>
      <c r="C130" s="18" t="s">
        <v>1126</v>
      </c>
      <c r="D130" s="18" t="s">
        <v>1127</v>
      </c>
      <c r="E130" s="26" t="s">
        <v>237</v>
      </c>
      <c r="F130" s="18" t="s">
        <v>238</v>
      </c>
      <c r="G130" s="18" t="s">
        <v>263</v>
      </c>
      <c r="H130" s="18" t="s">
        <v>1013</v>
      </c>
      <c r="I130" s="18" t="s">
        <v>1135</v>
      </c>
      <c r="J130" s="19">
        <v>44562</v>
      </c>
      <c r="K130" s="19">
        <v>44926</v>
      </c>
      <c r="L130" s="18" t="s">
        <v>1136</v>
      </c>
      <c r="M130" s="17" t="s">
        <v>1130</v>
      </c>
      <c r="N130" s="18" t="s">
        <v>66</v>
      </c>
      <c r="O130" s="18" t="s">
        <v>1137</v>
      </c>
      <c r="P130" s="18" t="s">
        <v>178</v>
      </c>
      <c r="Q130" s="18" t="s">
        <v>68</v>
      </c>
      <c r="R130" s="20">
        <f t="shared" si="14"/>
        <v>1</v>
      </c>
      <c r="S130" s="20">
        <v>1</v>
      </c>
      <c r="T130" s="20">
        <v>0</v>
      </c>
      <c r="U130" s="20">
        <v>0</v>
      </c>
      <c r="V130" s="20">
        <v>0</v>
      </c>
      <c r="W130" s="20">
        <v>1</v>
      </c>
      <c r="X130" s="20" t="s">
        <v>1138</v>
      </c>
      <c r="Y130" s="20"/>
      <c r="Z130" s="20"/>
      <c r="AA130" s="20"/>
      <c r="AB130" s="20"/>
      <c r="AC130" s="20"/>
      <c r="AD130" s="20"/>
      <c r="AE130" s="20">
        <f t="shared" ref="AE130:AE153" si="15">AC130+AA130+Y130+W130</f>
        <v>1</v>
      </c>
      <c r="AF130" s="21">
        <v>44657</v>
      </c>
      <c r="AG130" s="21"/>
      <c r="AH130" s="21"/>
      <c r="AI130" s="21"/>
      <c r="AJ130" s="22">
        <f t="shared" ref="AJ130:AJ153" si="16">IFERROR(IF((W130+Y130+AA130+AC130)/R130&gt;1,1,(W130+Y130+AA130+AC130)/R130),0)</f>
        <v>1</v>
      </c>
      <c r="AK130" s="22">
        <f t="shared" ref="AK130:AK153" si="17">IFERROR(IF(S130=0,"",IF((W130/S130)&gt;1,1,(W130/S130))),"")</f>
        <v>1</v>
      </c>
      <c r="AL130" s="22" t="str">
        <f t="shared" ref="AL130:AL153" si="18">IFERROR(IF(T130=0,"",IF((Y130/T130)&gt;1,1,(Y130/T130))),"")</f>
        <v/>
      </c>
      <c r="AM130" s="22" t="str">
        <f t="shared" ref="AM130:AM153" si="19">IFERROR(IF(U130=0,"",IF((AA130/U130)&gt;1,1,(AA130/U130))),"")</f>
        <v/>
      </c>
      <c r="AN130" s="22" t="str">
        <f t="shared" ref="AN130:AN153" si="20">IFERROR(IF(V130=0,"",IF((AC130/V130)&gt;1,1,(AC130/V130))),"")</f>
        <v/>
      </c>
      <c r="AO130" s="23" t="s">
        <v>70</v>
      </c>
      <c r="AP130" s="23"/>
      <c r="AQ130" s="23"/>
      <c r="AR130" s="23"/>
      <c r="AS130" s="23" t="s">
        <v>1139</v>
      </c>
      <c r="AT130" s="23"/>
      <c r="AU130" s="23"/>
      <c r="AV130" s="23"/>
      <c r="AW130" s="23" t="s">
        <v>70</v>
      </c>
      <c r="AX130" s="23"/>
      <c r="AY130" s="23"/>
      <c r="AZ130" s="23"/>
      <c r="BA130" s="23" t="s">
        <v>1140</v>
      </c>
      <c r="BB130" s="23"/>
      <c r="BC130" s="24"/>
      <c r="BD130" s="24"/>
      <c r="BE130" s="18" t="s">
        <v>73</v>
      </c>
    </row>
    <row r="131" spans="1:57" ht="15" customHeight="1" x14ac:dyDescent="0.25">
      <c r="A131" s="17">
        <v>3</v>
      </c>
      <c r="B131" s="61" t="s">
        <v>1125</v>
      </c>
      <c r="C131" s="18" t="s">
        <v>1126</v>
      </c>
      <c r="D131" s="18" t="s">
        <v>1127</v>
      </c>
      <c r="E131" s="26" t="s">
        <v>237</v>
      </c>
      <c r="F131" s="18" t="s">
        <v>238</v>
      </c>
      <c r="G131" s="18" t="s">
        <v>263</v>
      </c>
      <c r="H131" s="18" t="s">
        <v>1013</v>
      </c>
      <c r="I131" s="18" t="s">
        <v>1141</v>
      </c>
      <c r="J131" s="19">
        <v>44562</v>
      </c>
      <c r="K131" s="19">
        <v>44926</v>
      </c>
      <c r="L131" s="18" t="s">
        <v>1142</v>
      </c>
      <c r="M131" s="17" t="s">
        <v>1130</v>
      </c>
      <c r="N131" s="18" t="s">
        <v>107</v>
      </c>
      <c r="O131" s="18" t="s">
        <v>1137</v>
      </c>
      <c r="P131" s="18" t="s">
        <v>178</v>
      </c>
      <c r="Q131" s="18" t="s">
        <v>68</v>
      </c>
      <c r="R131" s="60">
        <f t="shared" si="14"/>
        <v>1</v>
      </c>
      <c r="S131" s="60">
        <v>0.25</v>
      </c>
      <c r="T131" s="60">
        <v>0.25</v>
      </c>
      <c r="U131" s="60">
        <v>0.25</v>
      </c>
      <c r="V131" s="60">
        <v>0.25</v>
      </c>
      <c r="W131" s="60">
        <v>0.25</v>
      </c>
      <c r="X131" s="60" t="s">
        <v>1143</v>
      </c>
      <c r="Y131" s="60"/>
      <c r="Z131" s="60"/>
      <c r="AA131" s="60"/>
      <c r="AB131" s="60"/>
      <c r="AC131" s="60"/>
      <c r="AD131" s="60"/>
      <c r="AE131" s="60">
        <f t="shared" si="15"/>
        <v>0.25</v>
      </c>
      <c r="AF131" s="21">
        <v>44669</v>
      </c>
      <c r="AG131" s="21"/>
      <c r="AH131" s="21"/>
      <c r="AI131" s="21"/>
      <c r="AJ131" s="22">
        <f t="shared" si="16"/>
        <v>0.25</v>
      </c>
      <c r="AK131" s="22">
        <f t="shared" si="17"/>
        <v>1</v>
      </c>
      <c r="AL131" s="22">
        <f t="shared" si="18"/>
        <v>0</v>
      </c>
      <c r="AM131" s="22">
        <f t="shared" si="19"/>
        <v>0</v>
      </c>
      <c r="AN131" s="22">
        <f t="shared" si="20"/>
        <v>0</v>
      </c>
      <c r="AO131" s="23" t="s">
        <v>70</v>
      </c>
      <c r="AP131" s="23"/>
      <c r="AQ131" s="23"/>
      <c r="AR131" s="23"/>
      <c r="AS131" s="23" t="s">
        <v>1144</v>
      </c>
      <c r="AT131" s="23"/>
      <c r="AU131" s="23"/>
      <c r="AV131" s="23"/>
      <c r="AW131" s="23" t="s">
        <v>70</v>
      </c>
      <c r="AX131" s="23"/>
      <c r="AY131" s="23"/>
      <c r="AZ131" s="23"/>
      <c r="BA131" s="23" t="s">
        <v>1145</v>
      </c>
      <c r="BB131" s="23"/>
      <c r="BC131" s="24"/>
      <c r="BD131" s="24"/>
      <c r="BE131" s="18" t="s">
        <v>73</v>
      </c>
    </row>
    <row r="132" spans="1:57" ht="15" customHeight="1" x14ac:dyDescent="0.25">
      <c r="A132" s="17">
        <v>4</v>
      </c>
      <c r="B132" s="61" t="s">
        <v>1125</v>
      </c>
      <c r="C132" s="18" t="s">
        <v>1126</v>
      </c>
      <c r="D132" s="18" t="s">
        <v>1127</v>
      </c>
      <c r="E132" s="26" t="s">
        <v>237</v>
      </c>
      <c r="F132" s="18" t="s">
        <v>238</v>
      </c>
      <c r="G132" s="18" t="s">
        <v>263</v>
      </c>
      <c r="H132" s="18" t="s">
        <v>1013</v>
      </c>
      <c r="I132" s="18" t="s">
        <v>1146</v>
      </c>
      <c r="J132" s="19">
        <v>44562</v>
      </c>
      <c r="K132" s="19">
        <v>44926</v>
      </c>
      <c r="L132" s="18" t="s">
        <v>1147</v>
      </c>
      <c r="M132" s="17" t="s">
        <v>1130</v>
      </c>
      <c r="N132" s="18" t="s">
        <v>66</v>
      </c>
      <c r="O132" s="18" t="s">
        <v>1137</v>
      </c>
      <c r="P132" s="18" t="s">
        <v>178</v>
      </c>
      <c r="Q132" s="18" t="s">
        <v>68</v>
      </c>
      <c r="R132" s="20">
        <f t="shared" si="14"/>
        <v>150</v>
      </c>
      <c r="S132" s="20">
        <v>38</v>
      </c>
      <c r="T132" s="20">
        <v>38</v>
      </c>
      <c r="U132" s="20">
        <v>38</v>
      </c>
      <c r="V132" s="20">
        <v>36</v>
      </c>
      <c r="W132" s="20">
        <v>38</v>
      </c>
      <c r="X132" s="20" t="s">
        <v>1148</v>
      </c>
      <c r="Y132" s="20"/>
      <c r="Z132" s="20"/>
      <c r="AA132" s="20"/>
      <c r="AB132" s="20"/>
      <c r="AC132" s="20"/>
      <c r="AD132" s="20"/>
      <c r="AE132" s="20">
        <f t="shared" si="15"/>
        <v>38</v>
      </c>
      <c r="AF132" s="21">
        <v>44669</v>
      </c>
      <c r="AG132" s="21"/>
      <c r="AH132" s="21"/>
      <c r="AI132" s="21"/>
      <c r="AJ132" s="22">
        <f t="shared" si="16"/>
        <v>0.25333333333333335</v>
      </c>
      <c r="AK132" s="22">
        <f t="shared" si="17"/>
        <v>1</v>
      </c>
      <c r="AL132" s="22">
        <f t="shared" si="18"/>
        <v>0</v>
      </c>
      <c r="AM132" s="22">
        <f t="shared" si="19"/>
        <v>0</v>
      </c>
      <c r="AN132" s="22">
        <f t="shared" si="20"/>
        <v>0</v>
      </c>
      <c r="AO132" s="23" t="s">
        <v>70</v>
      </c>
      <c r="AP132" s="23"/>
      <c r="AQ132" s="23"/>
      <c r="AR132" s="23"/>
      <c r="AS132" s="23" t="s">
        <v>1149</v>
      </c>
      <c r="AT132" s="23"/>
      <c r="AU132" s="23"/>
      <c r="AV132" s="23"/>
      <c r="AW132" s="23" t="s">
        <v>70</v>
      </c>
      <c r="AX132" s="23"/>
      <c r="AY132" s="23"/>
      <c r="AZ132" s="23"/>
      <c r="BA132" s="23" t="s">
        <v>1150</v>
      </c>
      <c r="BB132" s="23"/>
      <c r="BC132" s="24"/>
      <c r="BD132" s="24"/>
      <c r="BE132" s="18" t="s">
        <v>73</v>
      </c>
    </row>
    <row r="133" spans="1:57" ht="15" customHeight="1" x14ac:dyDescent="0.25">
      <c r="A133" s="17">
        <v>5</v>
      </c>
      <c r="B133" s="61" t="s">
        <v>1125</v>
      </c>
      <c r="C133" s="18" t="s">
        <v>1126</v>
      </c>
      <c r="D133" s="18" t="s">
        <v>1127</v>
      </c>
      <c r="E133" s="26" t="s">
        <v>237</v>
      </c>
      <c r="F133" s="18" t="s">
        <v>238</v>
      </c>
      <c r="G133" s="18" t="s">
        <v>263</v>
      </c>
      <c r="H133" s="18" t="s">
        <v>1013</v>
      </c>
      <c r="I133" s="18" t="s">
        <v>1151</v>
      </c>
      <c r="J133" s="19">
        <v>44593</v>
      </c>
      <c r="K133" s="19">
        <v>44926</v>
      </c>
      <c r="L133" s="18" t="s">
        <v>1152</v>
      </c>
      <c r="M133" s="17" t="s">
        <v>1130</v>
      </c>
      <c r="N133" s="18" t="s">
        <v>66</v>
      </c>
      <c r="O133" s="18" t="s">
        <v>1137</v>
      </c>
      <c r="P133" s="18" t="s">
        <v>178</v>
      </c>
      <c r="Q133" s="18" t="s">
        <v>68</v>
      </c>
      <c r="R133" s="20">
        <f t="shared" si="14"/>
        <v>3</v>
      </c>
      <c r="S133" s="20">
        <v>1</v>
      </c>
      <c r="T133" s="20">
        <v>1</v>
      </c>
      <c r="U133" s="20">
        <v>1</v>
      </c>
      <c r="V133" s="20">
        <v>0</v>
      </c>
      <c r="W133" s="20">
        <v>1</v>
      </c>
      <c r="X133" s="20" t="s">
        <v>1153</v>
      </c>
      <c r="Y133" s="20"/>
      <c r="Z133" s="20"/>
      <c r="AA133" s="20"/>
      <c r="AB133" s="20"/>
      <c r="AC133" s="20"/>
      <c r="AD133" s="20"/>
      <c r="AE133" s="20">
        <f t="shared" si="15"/>
        <v>1</v>
      </c>
      <c r="AF133" s="21">
        <v>44669</v>
      </c>
      <c r="AG133" s="21"/>
      <c r="AH133" s="21"/>
      <c r="AI133" s="21"/>
      <c r="AJ133" s="22">
        <f t="shared" si="16"/>
        <v>0.33333333333333331</v>
      </c>
      <c r="AK133" s="22">
        <f t="shared" si="17"/>
        <v>1</v>
      </c>
      <c r="AL133" s="22">
        <f t="shared" si="18"/>
        <v>0</v>
      </c>
      <c r="AM133" s="22">
        <f t="shared" si="19"/>
        <v>0</v>
      </c>
      <c r="AN133" s="22" t="str">
        <f t="shared" si="20"/>
        <v/>
      </c>
      <c r="AO133" s="23" t="s">
        <v>70</v>
      </c>
      <c r="AP133" s="23"/>
      <c r="AQ133" s="23"/>
      <c r="AR133" s="23"/>
      <c r="AS133" s="23" t="s">
        <v>1154</v>
      </c>
      <c r="AT133" s="23"/>
      <c r="AU133" s="23"/>
      <c r="AV133" s="23"/>
      <c r="AW133" s="23" t="s">
        <v>70</v>
      </c>
      <c r="AX133" s="23"/>
      <c r="AY133" s="23"/>
      <c r="AZ133" s="23"/>
      <c r="BA133" s="23" t="s">
        <v>1155</v>
      </c>
      <c r="BB133" s="23"/>
      <c r="BC133" s="24"/>
      <c r="BD133" s="24"/>
      <c r="BE133" s="18" t="s">
        <v>73</v>
      </c>
    </row>
    <row r="134" spans="1:57" ht="15" customHeight="1" x14ac:dyDescent="0.25">
      <c r="A134" s="17">
        <v>6</v>
      </c>
      <c r="B134" s="61" t="s">
        <v>1125</v>
      </c>
      <c r="C134" s="18" t="s">
        <v>1126</v>
      </c>
      <c r="D134" s="18" t="s">
        <v>1127</v>
      </c>
      <c r="E134" s="26" t="s">
        <v>237</v>
      </c>
      <c r="F134" s="18" t="s">
        <v>238</v>
      </c>
      <c r="G134" s="18" t="s">
        <v>263</v>
      </c>
      <c r="H134" s="18" t="s">
        <v>1013</v>
      </c>
      <c r="I134" s="18" t="s">
        <v>1156</v>
      </c>
      <c r="J134" s="19">
        <v>44562</v>
      </c>
      <c r="K134" s="19">
        <v>44926</v>
      </c>
      <c r="L134" s="18" t="s">
        <v>1157</v>
      </c>
      <c r="M134" s="17" t="s">
        <v>1130</v>
      </c>
      <c r="N134" s="18" t="s">
        <v>107</v>
      </c>
      <c r="O134" s="18" t="s">
        <v>1137</v>
      </c>
      <c r="P134" s="18" t="s">
        <v>178</v>
      </c>
      <c r="Q134" s="18" t="s">
        <v>68</v>
      </c>
      <c r="R134" s="60">
        <f t="shared" si="14"/>
        <v>1</v>
      </c>
      <c r="S134" s="60">
        <v>0.25</v>
      </c>
      <c r="T134" s="60">
        <v>0.25</v>
      </c>
      <c r="U134" s="60">
        <v>0.25</v>
      </c>
      <c r="V134" s="60">
        <v>0.25</v>
      </c>
      <c r="W134" s="60">
        <v>0.25</v>
      </c>
      <c r="X134" s="60" t="s">
        <v>1158</v>
      </c>
      <c r="Y134" s="60"/>
      <c r="Z134" s="60"/>
      <c r="AA134" s="60"/>
      <c r="AB134" s="60"/>
      <c r="AC134" s="60"/>
      <c r="AD134" s="60"/>
      <c r="AE134" s="60">
        <f t="shared" si="15"/>
        <v>0.25</v>
      </c>
      <c r="AF134" s="21">
        <v>44669</v>
      </c>
      <c r="AG134" s="21"/>
      <c r="AH134" s="21"/>
      <c r="AI134" s="21"/>
      <c r="AJ134" s="22">
        <f t="shared" si="16"/>
        <v>0.25</v>
      </c>
      <c r="AK134" s="22">
        <f t="shared" si="17"/>
        <v>1</v>
      </c>
      <c r="AL134" s="22">
        <f t="shared" si="18"/>
        <v>0</v>
      </c>
      <c r="AM134" s="22">
        <f t="shared" si="19"/>
        <v>0</v>
      </c>
      <c r="AN134" s="22">
        <f t="shared" si="20"/>
        <v>0</v>
      </c>
      <c r="AO134" s="23" t="s">
        <v>70</v>
      </c>
      <c r="AP134" s="23"/>
      <c r="AQ134" s="23"/>
      <c r="AR134" s="23"/>
      <c r="AS134" s="23" t="s">
        <v>1159</v>
      </c>
      <c r="AT134" s="23"/>
      <c r="AU134" s="23"/>
      <c r="AV134" s="23"/>
      <c r="AW134" s="23" t="s">
        <v>70</v>
      </c>
      <c r="AX134" s="23"/>
      <c r="AY134" s="23"/>
      <c r="AZ134" s="23"/>
      <c r="BA134" s="23" t="s">
        <v>1160</v>
      </c>
      <c r="BB134" s="23"/>
      <c r="BC134" s="24"/>
      <c r="BD134" s="24"/>
      <c r="BE134" s="18" t="s">
        <v>73</v>
      </c>
    </row>
    <row r="135" spans="1:57" ht="15" customHeight="1" x14ac:dyDescent="0.25">
      <c r="A135" s="17">
        <v>7</v>
      </c>
      <c r="B135" s="61" t="s">
        <v>1125</v>
      </c>
      <c r="C135" s="18" t="s">
        <v>1161</v>
      </c>
      <c r="D135" s="18" t="s">
        <v>1127</v>
      </c>
      <c r="E135" s="26" t="s">
        <v>237</v>
      </c>
      <c r="F135" s="18" t="s">
        <v>238</v>
      </c>
      <c r="G135" s="18" t="s">
        <v>263</v>
      </c>
      <c r="H135" s="18" t="s">
        <v>1013</v>
      </c>
      <c r="I135" s="18" t="s">
        <v>1162</v>
      </c>
      <c r="J135" s="19">
        <v>44593</v>
      </c>
      <c r="K135" s="19">
        <v>44926</v>
      </c>
      <c r="L135" s="18" t="s">
        <v>1163</v>
      </c>
      <c r="M135" s="17" t="s">
        <v>1130</v>
      </c>
      <c r="N135" s="18" t="s">
        <v>66</v>
      </c>
      <c r="O135" s="18" t="s">
        <v>1164</v>
      </c>
      <c r="P135" s="18" t="s">
        <v>178</v>
      </c>
      <c r="Q135" s="18" t="s">
        <v>68</v>
      </c>
      <c r="R135" s="20">
        <f t="shared" si="14"/>
        <v>4</v>
      </c>
      <c r="S135" s="20">
        <v>1</v>
      </c>
      <c r="T135" s="20">
        <v>1</v>
      </c>
      <c r="U135" s="20">
        <v>1</v>
      </c>
      <c r="V135" s="20">
        <v>1</v>
      </c>
      <c r="W135" s="20">
        <v>1</v>
      </c>
      <c r="X135" s="20" t="s">
        <v>1165</v>
      </c>
      <c r="Y135" s="20"/>
      <c r="Z135" s="20"/>
      <c r="AA135" s="20"/>
      <c r="AB135" s="20"/>
      <c r="AC135" s="20"/>
      <c r="AD135" s="20"/>
      <c r="AE135" s="20">
        <f t="shared" si="15"/>
        <v>1</v>
      </c>
      <c r="AF135" s="21">
        <v>44669</v>
      </c>
      <c r="AG135" s="21"/>
      <c r="AH135" s="21"/>
      <c r="AI135" s="21"/>
      <c r="AJ135" s="22">
        <f t="shared" si="16"/>
        <v>0.25</v>
      </c>
      <c r="AK135" s="22">
        <f t="shared" si="17"/>
        <v>1</v>
      </c>
      <c r="AL135" s="22">
        <f t="shared" si="18"/>
        <v>0</v>
      </c>
      <c r="AM135" s="22">
        <f t="shared" si="19"/>
        <v>0</v>
      </c>
      <c r="AN135" s="22">
        <f t="shared" si="20"/>
        <v>0</v>
      </c>
      <c r="AO135" s="23" t="s">
        <v>70</v>
      </c>
      <c r="AP135" s="23"/>
      <c r="AQ135" s="23"/>
      <c r="AR135" s="23"/>
      <c r="AS135" s="23" t="s">
        <v>1166</v>
      </c>
      <c r="AT135" s="23"/>
      <c r="AU135" s="23"/>
      <c r="AV135" s="23"/>
      <c r="AW135" s="23" t="s">
        <v>70</v>
      </c>
      <c r="AX135" s="23"/>
      <c r="AY135" s="23"/>
      <c r="AZ135" s="23"/>
      <c r="BA135" s="23" t="s">
        <v>1167</v>
      </c>
      <c r="BB135" s="23"/>
      <c r="BC135" s="24"/>
      <c r="BD135" s="24"/>
      <c r="BE135" s="18" t="s">
        <v>73</v>
      </c>
    </row>
    <row r="136" spans="1:57" ht="15" customHeight="1" x14ac:dyDescent="0.25">
      <c r="A136" s="17">
        <v>8</v>
      </c>
      <c r="B136" s="61" t="s">
        <v>1125</v>
      </c>
      <c r="C136" s="18" t="s">
        <v>1161</v>
      </c>
      <c r="D136" s="18" t="s">
        <v>1127</v>
      </c>
      <c r="E136" s="26" t="s">
        <v>237</v>
      </c>
      <c r="F136" s="18" t="s">
        <v>238</v>
      </c>
      <c r="G136" s="18" t="s">
        <v>263</v>
      </c>
      <c r="H136" s="18" t="s">
        <v>1013</v>
      </c>
      <c r="I136" s="18" t="s">
        <v>1168</v>
      </c>
      <c r="J136" s="19">
        <v>44562</v>
      </c>
      <c r="K136" s="19">
        <v>44926</v>
      </c>
      <c r="L136" s="18" t="s">
        <v>1169</v>
      </c>
      <c r="M136" s="17" t="s">
        <v>1130</v>
      </c>
      <c r="N136" s="18" t="s">
        <v>66</v>
      </c>
      <c r="O136" s="18" t="s">
        <v>1164</v>
      </c>
      <c r="P136" s="18" t="s">
        <v>178</v>
      </c>
      <c r="Q136" s="18" t="s">
        <v>68</v>
      </c>
      <c r="R136" s="20">
        <f t="shared" si="14"/>
        <v>20</v>
      </c>
      <c r="S136" s="20">
        <v>4</v>
      </c>
      <c r="T136" s="20">
        <v>6</v>
      </c>
      <c r="U136" s="20">
        <v>6</v>
      </c>
      <c r="V136" s="20">
        <v>4</v>
      </c>
      <c r="W136" s="20">
        <v>4</v>
      </c>
      <c r="X136" s="20" t="s">
        <v>1170</v>
      </c>
      <c r="Y136" s="20"/>
      <c r="Z136" s="20"/>
      <c r="AA136" s="20"/>
      <c r="AB136" s="20"/>
      <c r="AC136" s="20"/>
      <c r="AD136" s="20"/>
      <c r="AE136" s="20">
        <f t="shared" si="15"/>
        <v>4</v>
      </c>
      <c r="AF136" s="21">
        <v>44669</v>
      </c>
      <c r="AG136" s="21"/>
      <c r="AH136" s="21"/>
      <c r="AI136" s="21"/>
      <c r="AJ136" s="22">
        <f t="shared" si="16"/>
        <v>0.2</v>
      </c>
      <c r="AK136" s="22">
        <f t="shared" si="17"/>
        <v>1</v>
      </c>
      <c r="AL136" s="22">
        <f t="shared" si="18"/>
        <v>0</v>
      </c>
      <c r="AM136" s="22">
        <f t="shared" si="19"/>
        <v>0</v>
      </c>
      <c r="AN136" s="22">
        <f t="shared" si="20"/>
        <v>0</v>
      </c>
      <c r="AO136" s="23" t="s">
        <v>70</v>
      </c>
      <c r="AP136" s="23"/>
      <c r="AQ136" s="23"/>
      <c r="AR136" s="23"/>
      <c r="AS136" s="23" t="s">
        <v>1171</v>
      </c>
      <c r="AT136" s="23"/>
      <c r="AU136" s="23"/>
      <c r="AV136" s="23"/>
      <c r="AW136" s="23" t="s">
        <v>70</v>
      </c>
      <c r="AX136" s="23"/>
      <c r="AY136" s="23"/>
      <c r="AZ136" s="23"/>
      <c r="BA136" s="23" t="s">
        <v>1172</v>
      </c>
      <c r="BB136" s="23"/>
      <c r="BC136" s="24"/>
      <c r="BD136" s="24"/>
      <c r="BE136" s="18" t="s">
        <v>73</v>
      </c>
    </row>
    <row r="137" spans="1:57" ht="15" customHeight="1" x14ac:dyDescent="0.25">
      <c r="A137" s="17">
        <v>9</v>
      </c>
      <c r="B137" s="61" t="s">
        <v>1125</v>
      </c>
      <c r="C137" s="18" t="s">
        <v>1161</v>
      </c>
      <c r="D137" s="18" t="s">
        <v>1127</v>
      </c>
      <c r="E137" s="26" t="s">
        <v>237</v>
      </c>
      <c r="F137" s="18" t="s">
        <v>238</v>
      </c>
      <c r="G137" s="18" t="s">
        <v>263</v>
      </c>
      <c r="H137" s="18" t="s">
        <v>1013</v>
      </c>
      <c r="I137" s="18" t="s">
        <v>1173</v>
      </c>
      <c r="J137" s="19">
        <v>44562</v>
      </c>
      <c r="K137" s="19">
        <v>44926</v>
      </c>
      <c r="L137" s="18" t="s">
        <v>1174</v>
      </c>
      <c r="M137" s="17" t="s">
        <v>1130</v>
      </c>
      <c r="N137" s="18" t="s">
        <v>107</v>
      </c>
      <c r="O137" s="18" t="s">
        <v>1164</v>
      </c>
      <c r="P137" s="18" t="s">
        <v>683</v>
      </c>
      <c r="Q137" s="18" t="s">
        <v>68</v>
      </c>
      <c r="R137" s="60">
        <f t="shared" si="14"/>
        <v>1</v>
      </c>
      <c r="S137" s="60">
        <v>0.25</v>
      </c>
      <c r="T137" s="60">
        <v>0.25</v>
      </c>
      <c r="U137" s="60">
        <v>0.25</v>
      </c>
      <c r="V137" s="60">
        <v>0.25</v>
      </c>
      <c r="W137" s="60">
        <v>0.25</v>
      </c>
      <c r="X137" s="60" t="s">
        <v>1175</v>
      </c>
      <c r="Y137" s="60"/>
      <c r="Z137" s="60"/>
      <c r="AA137" s="60"/>
      <c r="AB137" s="60"/>
      <c r="AC137" s="60"/>
      <c r="AD137" s="60"/>
      <c r="AE137" s="60">
        <f t="shared" si="15"/>
        <v>0.25</v>
      </c>
      <c r="AF137" s="21">
        <v>44657</v>
      </c>
      <c r="AG137" s="21"/>
      <c r="AH137" s="21"/>
      <c r="AI137" s="21"/>
      <c r="AJ137" s="22">
        <f t="shared" si="16"/>
        <v>0.25</v>
      </c>
      <c r="AK137" s="22">
        <f t="shared" si="17"/>
        <v>1</v>
      </c>
      <c r="AL137" s="22">
        <f t="shared" si="18"/>
        <v>0</v>
      </c>
      <c r="AM137" s="22">
        <f t="shared" si="19"/>
        <v>0</v>
      </c>
      <c r="AN137" s="22">
        <f t="shared" si="20"/>
        <v>0</v>
      </c>
      <c r="AO137" s="23" t="s">
        <v>70</v>
      </c>
      <c r="AP137" s="23"/>
      <c r="AQ137" s="23"/>
      <c r="AR137" s="23"/>
      <c r="AS137" s="23" t="s">
        <v>1176</v>
      </c>
      <c r="AT137" s="23"/>
      <c r="AU137" s="23"/>
      <c r="AV137" s="23"/>
      <c r="AW137" s="23" t="s">
        <v>70</v>
      </c>
      <c r="AX137" s="23"/>
      <c r="AY137" s="23"/>
      <c r="AZ137" s="23"/>
      <c r="BA137" s="23" t="s">
        <v>1177</v>
      </c>
      <c r="BB137" s="23"/>
      <c r="BC137" s="24"/>
      <c r="BD137" s="24"/>
      <c r="BE137" s="18" t="s">
        <v>73</v>
      </c>
    </row>
    <row r="138" spans="1:57" ht="15" customHeight="1" x14ac:dyDescent="0.25">
      <c r="A138" s="17">
        <v>10</v>
      </c>
      <c r="B138" s="61" t="s">
        <v>1125</v>
      </c>
      <c r="C138" s="18" t="s">
        <v>1161</v>
      </c>
      <c r="D138" s="18" t="s">
        <v>1127</v>
      </c>
      <c r="E138" s="26" t="s">
        <v>237</v>
      </c>
      <c r="F138" s="18" t="s">
        <v>238</v>
      </c>
      <c r="G138" s="18" t="s">
        <v>263</v>
      </c>
      <c r="H138" s="18" t="s">
        <v>1013</v>
      </c>
      <c r="I138" s="18" t="s">
        <v>1178</v>
      </c>
      <c r="J138" s="19">
        <v>44562</v>
      </c>
      <c r="K138" s="19">
        <v>44926</v>
      </c>
      <c r="L138" s="18" t="s">
        <v>1179</v>
      </c>
      <c r="M138" s="17" t="s">
        <v>1130</v>
      </c>
      <c r="N138" s="18" t="s">
        <v>107</v>
      </c>
      <c r="O138" s="18" t="s">
        <v>1164</v>
      </c>
      <c r="P138" s="18" t="s">
        <v>178</v>
      </c>
      <c r="Q138" s="18" t="s">
        <v>68</v>
      </c>
      <c r="R138" s="53">
        <f t="shared" si="14"/>
        <v>1</v>
      </c>
      <c r="S138" s="53">
        <v>0.25</v>
      </c>
      <c r="T138" s="53">
        <v>0.25</v>
      </c>
      <c r="U138" s="53">
        <v>0.25</v>
      </c>
      <c r="V138" s="53">
        <v>0.25</v>
      </c>
      <c r="W138" s="53">
        <v>0.25</v>
      </c>
      <c r="X138" s="53" t="s">
        <v>1180</v>
      </c>
      <c r="Y138" s="53"/>
      <c r="Z138" s="53"/>
      <c r="AA138" s="53"/>
      <c r="AB138" s="53"/>
      <c r="AC138" s="53"/>
      <c r="AD138" s="53"/>
      <c r="AE138" s="53">
        <f t="shared" si="15"/>
        <v>0.25</v>
      </c>
      <c r="AF138" s="21">
        <v>44657</v>
      </c>
      <c r="AG138" s="21"/>
      <c r="AH138" s="21"/>
      <c r="AI138" s="21"/>
      <c r="AJ138" s="22">
        <f t="shared" si="16"/>
        <v>0.25</v>
      </c>
      <c r="AK138" s="22">
        <f t="shared" si="17"/>
        <v>1</v>
      </c>
      <c r="AL138" s="22">
        <f t="shared" si="18"/>
        <v>0</v>
      </c>
      <c r="AM138" s="22">
        <f t="shared" si="19"/>
        <v>0</v>
      </c>
      <c r="AN138" s="22">
        <f t="shared" si="20"/>
        <v>0</v>
      </c>
      <c r="AO138" s="23" t="s">
        <v>70</v>
      </c>
      <c r="AP138" s="23"/>
      <c r="AQ138" s="23"/>
      <c r="AR138" s="23"/>
      <c r="AS138" s="23" t="s">
        <v>1181</v>
      </c>
      <c r="AT138" s="23"/>
      <c r="AU138" s="23"/>
      <c r="AV138" s="23"/>
      <c r="AW138" s="23" t="s">
        <v>70</v>
      </c>
      <c r="AX138" s="23"/>
      <c r="AY138" s="23"/>
      <c r="AZ138" s="23"/>
      <c r="BA138" s="23" t="s">
        <v>1182</v>
      </c>
      <c r="BB138" s="23"/>
      <c r="BC138" s="24"/>
      <c r="BD138" s="24"/>
      <c r="BE138" s="18" t="s">
        <v>73</v>
      </c>
    </row>
    <row r="139" spans="1:57" ht="15" customHeight="1" x14ac:dyDescent="0.25">
      <c r="A139" s="17">
        <v>11</v>
      </c>
      <c r="B139" s="61" t="s">
        <v>1125</v>
      </c>
      <c r="C139" s="18" t="s">
        <v>1161</v>
      </c>
      <c r="D139" s="18" t="s">
        <v>1127</v>
      </c>
      <c r="E139" s="26" t="s">
        <v>237</v>
      </c>
      <c r="F139" s="18" t="s">
        <v>238</v>
      </c>
      <c r="G139" s="18" t="s">
        <v>263</v>
      </c>
      <c r="H139" s="18" t="s">
        <v>1013</v>
      </c>
      <c r="I139" s="18" t="s">
        <v>1183</v>
      </c>
      <c r="J139" s="19">
        <v>44562</v>
      </c>
      <c r="K139" s="19">
        <v>44926</v>
      </c>
      <c r="L139" s="18" t="s">
        <v>1184</v>
      </c>
      <c r="M139" s="17" t="s">
        <v>1130</v>
      </c>
      <c r="N139" s="18" t="s">
        <v>107</v>
      </c>
      <c r="O139" s="18" t="s">
        <v>1164</v>
      </c>
      <c r="P139" s="18" t="s">
        <v>178</v>
      </c>
      <c r="Q139" s="18" t="s">
        <v>68</v>
      </c>
      <c r="R139" s="53">
        <f t="shared" si="14"/>
        <v>1</v>
      </c>
      <c r="S139" s="53">
        <v>0</v>
      </c>
      <c r="T139" s="53">
        <v>0.3</v>
      </c>
      <c r="U139" s="53">
        <v>0.4</v>
      </c>
      <c r="V139" s="53">
        <v>0.3</v>
      </c>
      <c r="W139" s="53">
        <v>0</v>
      </c>
      <c r="X139" s="53" t="s">
        <v>1185</v>
      </c>
      <c r="Y139" s="53"/>
      <c r="Z139" s="53"/>
      <c r="AA139" s="53"/>
      <c r="AB139" s="53"/>
      <c r="AC139" s="53"/>
      <c r="AD139" s="53"/>
      <c r="AE139" s="53">
        <f t="shared" si="15"/>
        <v>0</v>
      </c>
      <c r="AF139" s="21">
        <v>44669</v>
      </c>
      <c r="AG139" s="21"/>
      <c r="AH139" s="21"/>
      <c r="AI139" s="21"/>
      <c r="AJ139" s="22">
        <f t="shared" si="16"/>
        <v>0</v>
      </c>
      <c r="AK139" s="22" t="str">
        <f t="shared" si="17"/>
        <v/>
      </c>
      <c r="AL139" s="22">
        <f t="shared" si="18"/>
        <v>0</v>
      </c>
      <c r="AM139" s="22">
        <f t="shared" si="19"/>
        <v>0</v>
      </c>
      <c r="AN139" s="22">
        <f t="shared" si="20"/>
        <v>0</v>
      </c>
      <c r="AO139" s="23" t="s">
        <v>77</v>
      </c>
      <c r="AP139" s="23"/>
      <c r="AQ139" s="23"/>
      <c r="AR139" s="23"/>
      <c r="AS139" s="23" t="s">
        <v>77</v>
      </c>
      <c r="AT139" s="23"/>
      <c r="AU139" s="23"/>
      <c r="AV139" s="23"/>
      <c r="AW139" s="23" t="s">
        <v>70</v>
      </c>
      <c r="AX139" s="23"/>
      <c r="AY139" s="23"/>
      <c r="AZ139" s="23"/>
      <c r="BA139" s="23" t="s">
        <v>1186</v>
      </c>
      <c r="BB139" s="23"/>
      <c r="BC139" s="24"/>
      <c r="BD139" s="24"/>
      <c r="BE139" s="18" t="s">
        <v>73</v>
      </c>
    </row>
    <row r="140" spans="1:57" ht="15" customHeight="1" x14ac:dyDescent="0.25">
      <c r="A140" s="17">
        <v>12</v>
      </c>
      <c r="B140" s="61" t="s">
        <v>1125</v>
      </c>
      <c r="C140" s="18" t="s">
        <v>1161</v>
      </c>
      <c r="D140" s="18" t="s">
        <v>1127</v>
      </c>
      <c r="E140" s="26" t="s">
        <v>237</v>
      </c>
      <c r="F140" s="18" t="s">
        <v>238</v>
      </c>
      <c r="G140" s="18" t="s">
        <v>263</v>
      </c>
      <c r="H140" s="18" t="s">
        <v>1013</v>
      </c>
      <c r="I140" s="18" t="s">
        <v>1187</v>
      </c>
      <c r="J140" s="19">
        <v>44562</v>
      </c>
      <c r="K140" s="19">
        <v>44926</v>
      </c>
      <c r="L140" s="18" t="s">
        <v>1188</v>
      </c>
      <c r="M140" s="17" t="s">
        <v>1130</v>
      </c>
      <c r="N140" s="18" t="s">
        <v>107</v>
      </c>
      <c r="O140" s="18" t="s">
        <v>1164</v>
      </c>
      <c r="P140" s="18" t="s">
        <v>178</v>
      </c>
      <c r="Q140" s="18" t="s">
        <v>68</v>
      </c>
      <c r="R140" s="53">
        <f t="shared" si="14"/>
        <v>1</v>
      </c>
      <c r="S140" s="53">
        <v>0.25</v>
      </c>
      <c r="T140" s="53">
        <v>0.25</v>
      </c>
      <c r="U140" s="53">
        <v>0.25</v>
      </c>
      <c r="V140" s="53">
        <v>0.25</v>
      </c>
      <c r="W140" s="53">
        <v>0.25</v>
      </c>
      <c r="X140" s="53" t="s">
        <v>1189</v>
      </c>
      <c r="Y140" s="53"/>
      <c r="Z140" s="53"/>
      <c r="AA140" s="53"/>
      <c r="AB140" s="53"/>
      <c r="AC140" s="53"/>
      <c r="AD140" s="53"/>
      <c r="AE140" s="53">
        <f t="shared" si="15"/>
        <v>0.25</v>
      </c>
      <c r="AF140" s="21">
        <v>44669</v>
      </c>
      <c r="AG140" s="21"/>
      <c r="AH140" s="21"/>
      <c r="AI140" s="21"/>
      <c r="AJ140" s="22">
        <f t="shared" si="16"/>
        <v>0.25</v>
      </c>
      <c r="AK140" s="22">
        <f t="shared" si="17"/>
        <v>1</v>
      </c>
      <c r="AL140" s="22">
        <f t="shared" si="18"/>
        <v>0</v>
      </c>
      <c r="AM140" s="22">
        <f t="shared" si="19"/>
        <v>0</v>
      </c>
      <c r="AN140" s="22">
        <f t="shared" si="20"/>
        <v>0</v>
      </c>
      <c r="AO140" s="23" t="s">
        <v>70</v>
      </c>
      <c r="AP140" s="23"/>
      <c r="AQ140" s="23"/>
      <c r="AR140" s="23"/>
      <c r="AS140" s="23" t="s">
        <v>1190</v>
      </c>
      <c r="AT140" s="23"/>
      <c r="AU140" s="23"/>
      <c r="AV140" s="23"/>
      <c r="AW140" s="23" t="s">
        <v>70</v>
      </c>
      <c r="AX140" s="23"/>
      <c r="AY140" s="23"/>
      <c r="AZ140" s="23"/>
      <c r="BA140" s="23" t="s">
        <v>1191</v>
      </c>
      <c r="BB140" s="23"/>
      <c r="BC140" s="24"/>
      <c r="BD140" s="24"/>
      <c r="BE140" s="18" t="s">
        <v>73</v>
      </c>
    </row>
    <row r="141" spans="1:57" ht="15" customHeight="1" x14ac:dyDescent="0.25">
      <c r="A141" s="17">
        <v>13</v>
      </c>
      <c r="B141" s="61" t="s">
        <v>1125</v>
      </c>
      <c r="C141" s="18" t="s">
        <v>1161</v>
      </c>
      <c r="D141" s="18" t="s">
        <v>1127</v>
      </c>
      <c r="E141" s="26" t="s">
        <v>237</v>
      </c>
      <c r="F141" s="18" t="s">
        <v>238</v>
      </c>
      <c r="G141" s="18" t="s">
        <v>263</v>
      </c>
      <c r="H141" s="18" t="s">
        <v>1013</v>
      </c>
      <c r="I141" s="18" t="s">
        <v>1192</v>
      </c>
      <c r="J141" s="19">
        <v>44621</v>
      </c>
      <c r="K141" s="19">
        <v>44926</v>
      </c>
      <c r="L141" s="18" t="s">
        <v>1193</v>
      </c>
      <c r="M141" s="17" t="s">
        <v>1130</v>
      </c>
      <c r="N141" s="18" t="s">
        <v>66</v>
      </c>
      <c r="O141" s="18" t="s">
        <v>1194</v>
      </c>
      <c r="P141" s="18" t="s">
        <v>178</v>
      </c>
      <c r="Q141" s="18" t="s">
        <v>68</v>
      </c>
      <c r="R141" s="17">
        <f t="shared" si="14"/>
        <v>2</v>
      </c>
      <c r="S141" s="17">
        <v>0</v>
      </c>
      <c r="T141" s="17">
        <v>1</v>
      </c>
      <c r="U141" s="17">
        <v>0</v>
      </c>
      <c r="V141" s="17">
        <v>1</v>
      </c>
      <c r="W141" s="17">
        <v>0</v>
      </c>
      <c r="X141" s="17" t="s">
        <v>1195</v>
      </c>
      <c r="Y141" s="17"/>
      <c r="Z141" s="17"/>
      <c r="AA141" s="17"/>
      <c r="AB141" s="17"/>
      <c r="AC141" s="17"/>
      <c r="AD141" s="17"/>
      <c r="AE141" s="17">
        <f t="shared" si="15"/>
        <v>0</v>
      </c>
      <c r="AF141" s="21">
        <v>44657</v>
      </c>
      <c r="AG141" s="21"/>
      <c r="AH141" s="21"/>
      <c r="AI141" s="21"/>
      <c r="AJ141" s="22">
        <f t="shared" si="16"/>
        <v>0</v>
      </c>
      <c r="AK141" s="22" t="str">
        <f t="shared" si="17"/>
        <v/>
      </c>
      <c r="AL141" s="22">
        <f t="shared" si="18"/>
        <v>0</v>
      </c>
      <c r="AM141" s="22" t="str">
        <f t="shared" si="19"/>
        <v/>
      </c>
      <c r="AN141" s="22">
        <f t="shared" si="20"/>
        <v>0</v>
      </c>
      <c r="AO141" s="23" t="s">
        <v>77</v>
      </c>
      <c r="AP141" s="23"/>
      <c r="AQ141" s="23"/>
      <c r="AR141" s="23"/>
      <c r="AS141" s="23" t="s">
        <v>77</v>
      </c>
      <c r="AT141" s="23"/>
      <c r="AU141" s="23"/>
      <c r="AV141" s="23"/>
      <c r="AW141" s="23" t="s">
        <v>77</v>
      </c>
      <c r="AX141" s="23"/>
      <c r="AY141" s="23"/>
      <c r="AZ141" s="23"/>
      <c r="BA141" s="23" t="s">
        <v>1196</v>
      </c>
      <c r="BB141" s="23"/>
      <c r="BC141" s="24"/>
      <c r="BD141" s="24"/>
      <c r="BE141" s="18" t="s">
        <v>73</v>
      </c>
    </row>
    <row r="142" spans="1:57" ht="15" customHeight="1" x14ac:dyDescent="0.25">
      <c r="A142" s="17">
        <v>14</v>
      </c>
      <c r="B142" s="18" t="s">
        <v>1125</v>
      </c>
      <c r="C142" s="18" t="s">
        <v>58</v>
      </c>
      <c r="D142" s="18" t="s">
        <v>59</v>
      </c>
      <c r="E142" s="18" t="s">
        <v>60</v>
      </c>
      <c r="F142" s="18" t="s">
        <v>61</v>
      </c>
      <c r="G142" s="18" t="s">
        <v>57</v>
      </c>
      <c r="H142" s="18" t="s">
        <v>62</v>
      </c>
      <c r="I142" s="18" t="s">
        <v>723</v>
      </c>
      <c r="J142" s="19">
        <v>44835</v>
      </c>
      <c r="K142" s="19">
        <v>44926</v>
      </c>
      <c r="L142" s="18" t="s">
        <v>724</v>
      </c>
      <c r="M142" s="17" t="s">
        <v>1130</v>
      </c>
      <c r="N142" s="18" t="s">
        <v>66</v>
      </c>
      <c r="O142" s="18" t="s">
        <v>67</v>
      </c>
      <c r="P142" s="18" t="s">
        <v>3</v>
      </c>
      <c r="Q142" s="18" t="s">
        <v>68</v>
      </c>
      <c r="R142" s="20">
        <f t="shared" si="14"/>
        <v>1</v>
      </c>
      <c r="S142" s="20">
        <v>0</v>
      </c>
      <c r="T142" s="20">
        <v>0</v>
      </c>
      <c r="U142" s="20">
        <v>0</v>
      </c>
      <c r="V142" s="20">
        <v>1</v>
      </c>
      <c r="W142" s="20">
        <v>0</v>
      </c>
      <c r="X142" s="20" t="s">
        <v>1197</v>
      </c>
      <c r="Y142" s="20"/>
      <c r="Z142" s="20"/>
      <c r="AA142" s="20"/>
      <c r="AB142" s="20"/>
      <c r="AC142" s="20"/>
      <c r="AD142" s="20"/>
      <c r="AE142" s="20">
        <f t="shared" si="15"/>
        <v>0</v>
      </c>
      <c r="AF142" s="21">
        <v>44657</v>
      </c>
      <c r="AG142" s="21"/>
      <c r="AH142" s="21"/>
      <c r="AI142" s="21"/>
      <c r="AJ142" s="22">
        <f t="shared" si="16"/>
        <v>0</v>
      </c>
      <c r="AK142" s="22" t="str">
        <f t="shared" si="17"/>
        <v/>
      </c>
      <c r="AL142" s="22" t="str">
        <f t="shared" si="18"/>
        <v/>
      </c>
      <c r="AM142" s="22" t="str">
        <f t="shared" si="19"/>
        <v/>
      </c>
      <c r="AN142" s="22">
        <f t="shared" si="20"/>
        <v>0</v>
      </c>
      <c r="AO142" s="23" t="s">
        <v>77</v>
      </c>
      <c r="AP142" s="23"/>
      <c r="AQ142" s="23"/>
      <c r="AR142" s="23"/>
      <c r="AS142" s="23" t="s">
        <v>77</v>
      </c>
      <c r="AT142" s="23"/>
      <c r="AU142" s="23"/>
      <c r="AV142" s="23"/>
      <c r="AW142" s="23" t="s">
        <v>77</v>
      </c>
      <c r="AX142" s="23"/>
      <c r="AY142" s="23"/>
      <c r="AZ142" s="23"/>
      <c r="BA142" s="23" t="s">
        <v>1198</v>
      </c>
      <c r="BB142" s="23"/>
      <c r="BC142" s="24"/>
      <c r="BD142" s="24"/>
      <c r="BE142" s="18" t="s">
        <v>73</v>
      </c>
    </row>
    <row r="143" spans="1:57" ht="15" customHeight="1" x14ac:dyDescent="0.25">
      <c r="A143" s="17">
        <v>15</v>
      </c>
      <c r="B143" s="18" t="s">
        <v>1125</v>
      </c>
      <c r="C143" s="18" t="s">
        <v>58</v>
      </c>
      <c r="D143" s="18" t="s">
        <v>59</v>
      </c>
      <c r="E143" s="18" t="s">
        <v>60</v>
      </c>
      <c r="F143" s="18" t="s">
        <v>61</v>
      </c>
      <c r="G143" s="18" t="s">
        <v>57</v>
      </c>
      <c r="H143" s="18" t="s">
        <v>62</v>
      </c>
      <c r="I143" s="18" t="s">
        <v>63</v>
      </c>
      <c r="J143" s="19">
        <v>44562</v>
      </c>
      <c r="K143" s="19">
        <v>44926</v>
      </c>
      <c r="L143" s="18" t="s">
        <v>64</v>
      </c>
      <c r="M143" s="17" t="s">
        <v>1130</v>
      </c>
      <c r="N143" s="18" t="s">
        <v>66</v>
      </c>
      <c r="O143" s="18" t="s">
        <v>67</v>
      </c>
      <c r="P143" s="18" t="s">
        <v>3</v>
      </c>
      <c r="Q143" s="18" t="s">
        <v>68</v>
      </c>
      <c r="R143" s="20">
        <f t="shared" si="14"/>
        <v>4</v>
      </c>
      <c r="S143" s="20">
        <v>1</v>
      </c>
      <c r="T143" s="20">
        <v>1</v>
      </c>
      <c r="U143" s="20">
        <v>1</v>
      </c>
      <c r="V143" s="20">
        <v>1</v>
      </c>
      <c r="W143" s="20">
        <v>1</v>
      </c>
      <c r="X143" s="20" t="s">
        <v>1199</v>
      </c>
      <c r="Y143" s="20"/>
      <c r="Z143" s="20"/>
      <c r="AA143" s="20"/>
      <c r="AB143" s="20"/>
      <c r="AC143" s="20"/>
      <c r="AD143" s="20"/>
      <c r="AE143" s="20">
        <f t="shared" si="15"/>
        <v>1</v>
      </c>
      <c r="AF143" s="21">
        <v>44669</v>
      </c>
      <c r="AG143" s="21"/>
      <c r="AH143" s="21"/>
      <c r="AI143" s="21"/>
      <c r="AJ143" s="22">
        <f t="shared" si="16"/>
        <v>0.25</v>
      </c>
      <c r="AK143" s="22">
        <f t="shared" si="17"/>
        <v>1</v>
      </c>
      <c r="AL143" s="22">
        <f t="shared" si="18"/>
        <v>0</v>
      </c>
      <c r="AM143" s="22">
        <f t="shared" si="19"/>
        <v>0</v>
      </c>
      <c r="AN143" s="22">
        <f t="shared" si="20"/>
        <v>0</v>
      </c>
      <c r="AO143" s="23" t="s">
        <v>70</v>
      </c>
      <c r="AP143" s="23"/>
      <c r="AQ143" s="23"/>
      <c r="AR143" s="23"/>
      <c r="AS143" s="23" t="s">
        <v>1200</v>
      </c>
      <c r="AT143" s="23"/>
      <c r="AU143" s="23"/>
      <c r="AV143" s="23"/>
      <c r="AW143" s="23" t="s">
        <v>70</v>
      </c>
      <c r="AX143" s="23"/>
      <c r="AY143" s="23"/>
      <c r="AZ143" s="23"/>
      <c r="BA143" s="23" t="s">
        <v>1201</v>
      </c>
      <c r="BB143" s="23"/>
      <c r="BC143" s="24"/>
      <c r="BD143" s="24"/>
      <c r="BE143" s="18" t="s">
        <v>73</v>
      </c>
    </row>
    <row r="144" spans="1:57" ht="15" customHeight="1" x14ac:dyDescent="0.25">
      <c r="A144" s="17">
        <v>16</v>
      </c>
      <c r="B144" s="18" t="s">
        <v>1125</v>
      </c>
      <c r="C144" s="18" t="s">
        <v>79</v>
      </c>
      <c r="D144" s="18" t="s">
        <v>59</v>
      </c>
      <c r="E144" s="18" t="s">
        <v>60</v>
      </c>
      <c r="F144" s="18" t="s">
        <v>61</v>
      </c>
      <c r="G144" s="18" t="s">
        <v>57</v>
      </c>
      <c r="H144" s="18" t="s">
        <v>62</v>
      </c>
      <c r="I144" s="18" t="s">
        <v>105</v>
      </c>
      <c r="J144" s="19">
        <v>44562</v>
      </c>
      <c r="K144" s="19">
        <v>44926</v>
      </c>
      <c r="L144" s="26" t="s">
        <v>106</v>
      </c>
      <c r="M144" s="17" t="s">
        <v>1130</v>
      </c>
      <c r="N144" s="18" t="s">
        <v>107</v>
      </c>
      <c r="O144" s="18" t="s">
        <v>67</v>
      </c>
      <c r="P144" s="18" t="s">
        <v>178</v>
      </c>
      <c r="Q144" s="18" t="s">
        <v>68</v>
      </c>
      <c r="R144" s="53">
        <f t="shared" si="14"/>
        <v>1</v>
      </c>
      <c r="S144" s="53">
        <v>0.5</v>
      </c>
      <c r="T144" s="53">
        <v>0.5</v>
      </c>
      <c r="U144" s="53">
        <v>0</v>
      </c>
      <c r="V144" s="53">
        <v>0</v>
      </c>
      <c r="W144" s="53">
        <v>0.5</v>
      </c>
      <c r="X144" s="53" t="s">
        <v>1202</v>
      </c>
      <c r="Y144" s="53"/>
      <c r="Z144" s="53"/>
      <c r="AA144" s="53"/>
      <c r="AB144" s="53"/>
      <c r="AC144" s="53"/>
      <c r="AD144" s="53"/>
      <c r="AE144" s="53">
        <f t="shared" si="15"/>
        <v>0.5</v>
      </c>
      <c r="AF144" s="21">
        <v>44669</v>
      </c>
      <c r="AG144" s="21"/>
      <c r="AH144" s="21"/>
      <c r="AI144" s="21"/>
      <c r="AJ144" s="22">
        <f t="shared" si="16"/>
        <v>0.5</v>
      </c>
      <c r="AK144" s="22">
        <f t="shared" si="17"/>
        <v>1</v>
      </c>
      <c r="AL144" s="22">
        <f t="shared" si="18"/>
        <v>0</v>
      </c>
      <c r="AM144" s="22" t="str">
        <f t="shared" si="19"/>
        <v/>
      </c>
      <c r="AN144" s="22" t="str">
        <f t="shared" si="20"/>
        <v/>
      </c>
      <c r="AO144" s="23" t="s">
        <v>70</v>
      </c>
      <c r="AP144" s="23"/>
      <c r="AQ144" s="23"/>
      <c r="AR144" s="23"/>
      <c r="AS144" s="23" t="s">
        <v>1203</v>
      </c>
      <c r="AT144" s="23"/>
      <c r="AU144" s="23"/>
      <c r="AV144" s="23"/>
      <c r="AW144" s="23" t="s">
        <v>70</v>
      </c>
      <c r="AX144" s="23"/>
      <c r="AY144" s="23"/>
      <c r="AZ144" s="23"/>
      <c r="BA144" s="23" t="s">
        <v>1204</v>
      </c>
      <c r="BB144" s="23"/>
      <c r="BC144" s="24"/>
      <c r="BD144" s="24"/>
      <c r="BE144" s="18" t="s">
        <v>73</v>
      </c>
    </row>
    <row r="145" spans="1:57" ht="15" customHeight="1" x14ac:dyDescent="0.25">
      <c r="A145" s="17">
        <v>17</v>
      </c>
      <c r="B145" s="18" t="s">
        <v>1125</v>
      </c>
      <c r="C145" s="18" t="s">
        <v>79</v>
      </c>
      <c r="D145" s="18" t="s">
        <v>59</v>
      </c>
      <c r="E145" s="18" t="s">
        <v>60</v>
      </c>
      <c r="F145" s="18" t="s">
        <v>61</v>
      </c>
      <c r="G145" s="18" t="s">
        <v>57</v>
      </c>
      <c r="H145" s="18" t="s">
        <v>62</v>
      </c>
      <c r="I145" s="18" t="s">
        <v>731</v>
      </c>
      <c r="J145" s="19">
        <v>44774</v>
      </c>
      <c r="K145" s="19">
        <v>44925</v>
      </c>
      <c r="L145" s="18" t="s">
        <v>125</v>
      </c>
      <c r="M145" s="17" t="s">
        <v>1130</v>
      </c>
      <c r="N145" s="18" t="s">
        <v>66</v>
      </c>
      <c r="O145" s="18" t="s">
        <v>67</v>
      </c>
      <c r="P145" s="18" t="s">
        <v>3</v>
      </c>
      <c r="Q145" s="18" t="s">
        <v>68</v>
      </c>
      <c r="R145" s="20">
        <f t="shared" si="14"/>
        <v>1</v>
      </c>
      <c r="S145" s="20">
        <v>0</v>
      </c>
      <c r="T145" s="20">
        <v>0</v>
      </c>
      <c r="U145" s="20">
        <v>1</v>
      </c>
      <c r="V145" s="20">
        <v>0</v>
      </c>
      <c r="W145" s="20">
        <v>0</v>
      </c>
      <c r="X145" s="20" t="s">
        <v>1205</v>
      </c>
      <c r="Y145" s="20"/>
      <c r="Z145" s="20"/>
      <c r="AA145" s="20"/>
      <c r="AB145" s="20"/>
      <c r="AC145" s="20"/>
      <c r="AD145" s="20"/>
      <c r="AE145" s="20">
        <f t="shared" si="15"/>
        <v>0</v>
      </c>
      <c r="AF145" s="21">
        <v>44669</v>
      </c>
      <c r="AG145" s="21"/>
      <c r="AH145" s="21"/>
      <c r="AI145" s="21"/>
      <c r="AJ145" s="22">
        <f t="shared" si="16"/>
        <v>0</v>
      </c>
      <c r="AK145" s="22" t="str">
        <f t="shared" si="17"/>
        <v/>
      </c>
      <c r="AL145" s="22" t="str">
        <f t="shared" si="18"/>
        <v/>
      </c>
      <c r="AM145" s="22">
        <f t="shared" si="19"/>
        <v>0</v>
      </c>
      <c r="AN145" s="22" t="str">
        <f t="shared" si="20"/>
        <v/>
      </c>
      <c r="AO145" s="23" t="s">
        <v>77</v>
      </c>
      <c r="AP145" s="23"/>
      <c r="AQ145" s="23"/>
      <c r="AR145" s="23"/>
      <c r="AS145" s="23" t="s">
        <v>77</v>
      </c>
      <c r="AT145" s="23"/>
      <c r="AU145" s="23"/>
      <c r="AV145" s="23"/>
      <c r="AW145" s="23" t="s">
        <v>77</v>
      </c>
      <c r="AX145" s="23"/>
      <c r="AY145" s="23"/>
      <c r="AZ145" s="23"/>
      <c r="BA145" s="23" t="s">
        <v>1206</v>
      </c>
      <c r="BB145" s="23"/>
      <c r="BC145" s="24"/>
      <c r="BD145" s="24"/>
      <c r="BE145" s="18" t="s">
        <v>73</v>
      </c>
    </row>
    <row r="146" spans="1:57" ht="15" customHeight="1" x14ac:dyDescent="0.25">
      <c r="A146" s="17">
        <v>18</v>
      </c>
      <c r="B146" s="18" t="s">
        <v>1125</v>
      </c>
      <c r="C146" s="18" t="s">
        <v>79</v>
      </c>
      <c r="D146" s="18" t="s">
        <v>59</v>
      </c>
      <c r="E146" s="18" t="s">
        <v>60</v>
      </c>
      <c r="F146" s="18" t="s">
        <v>61</v>
      </c>
      <c r="G146" s="18" t="s">
        <v>57</v>
      </c>
      <c r="H146" s="18" t="s">
        <v>62</v>
      </c>
      <c r="I146" s="18" t="s">
        <v>111</v>
      </c>
      <c r="J146" s="19">
        <v>44835</v>
      </c>
      <c r="K146" s="19">
        <v>44926</v>
      </c>
      <c r="L146" s="18" t="s">
        <v>112</v>
      </c>
      <c r="M146" s="17" t="s">
        <v>1130</v>
      </c>
      <c r="N146" s="18" t="s">
        <v>66</v>
      </c>
      <c r="O146" s="18" t="s">
        <v>67</v>
      </c>
      <c r="P146" s="18" t="s">
        <v>3</v>
      </c>
      <c r="Q146" s="18" t="s">
        <v>68</v>
      </c>
      <c r="R146" s="20">
        <f t="shared" si="14"/>
        <v>1</v>
      </c>
      <c r="S146" s="20">
        <v>0</v>
      </c>
      <c r="T146" s="20">
        <v>0</v>
      </c>
      <c r="U146" s="20">
        <v>0</v>
      </c>
      <c r="V146" s="20">
        <v>1</v>
      </c>
      <c r="W146" s="20">
        <v>0</v>
      </c>
      <c r="X146" s="20" t="s">
        <v>1205</v>
      </c>
      <c r="Y146" s="20"/>
      <c r="Z146" s="20"/>
      <c r="AA146" s="20"/>
      <c r="AB146" s="20"/>
      <c r="AC146" s="20"/>
      <c r="AD146" s="20"/>
      <c r="AE146" s="20">
        <f t="shared" si="15"/>
        <v>0</v>
      </c>
      <c r="AF146" s="21">
        <v>44669</v>
      </c>
      <c r="AG146" s="21"/>
      <c r="AH146" s="21"/>
      <c r="AI146" s="21"/>
      <c r="AJ146" s="22">
        <f t="shared" si="16"/>
        <v>0</v>
      </c>
      <c r="AK146" s="22" t="str">
        <f t="shared" si="17"/>
        <v/>
      </c>
      <c r="AL146" s="22" t="str">
        <f t="shared" si="18"/>
        <v/>
      </c>
      <c r="AM146" s="22" t="str">
        <f t="shared" si="19"/>
        <v/>
      </c>
      <c r="AN146" s="22">
        <f t="shared" si="20"/>
        <v>0</v>
      </c>
      <c r="AO146" s="23" t="s">
        <v>77</v>
      </c>
      <c r="AP146" s="23"/>
      <c r="AQ146" s="23"/>
      <c r="AR146" s="23"/>
      <c r="AS146" s="23" t="s">
        <v>1207</v>
      </c>
      <c r="AT146" s="23"/>
      <c r="AU146" s="23"/>
      <c r="AV146" s="23"/>
      <c r="AW146" s="23" t="s">
        <v>77</v>
      </c>
      <c r="AX146" s="23"/>
      <c r="AY146" s="23"/>
      <c r="AZ146" s="23"/>
      <c r="BA146" s="23" t="s">
        <v>1208</v>
      </c>
      <c r="BB146" s="23"/>
      <c r="BC146" s="24"/>
      <c r="BD146" s="24"/>
      <c r="BE146" s="18" t="s">
        <v>73</v>
      </c>
    </row>
    <row r="147" spans="1:57" ht="15" customHeight="1" x14ac:dyDescent="0.25">
      <c r="A147" s="17">
        <v>19</v>
      </c>
      <c r="B147" s="18" t="s">
        <v>1125</v>
      </c>
      <c r="C147" s="18" t="s">
        <v>163</v>
      </c>
      <c r="D147" s="18" t="s">
        <v>59</v>
      </c>
      <c r="E147" s="18" t="s">
        <v>60</v>
      </c>
      <c r="F147" s="18" t="s">
        <v>61</v>
      </c>
      <c r="G147" s="18" t="s">
        <v>57</v>
      </c>
      <c r="H147" s="18" t="s">
        <v>62</v>
      </c>
      <c r="I147" s="18" t="s">
        <v>734</v>
      </c>
      <c r="J147" s="19">
        <v>44652</v>
      </c>
      <c r="K147" s="19">
        <v>44926</v>
      </c>
      <c r="L147" s="18" t="s">
        <v>64</v>
      </c>
      <c r="M147" s="17" t="s">
        <v>1130</v>
      </c>
      <c r="N147" s="18" t="s">
        <v>66</v>
      </c>
      <c r="O147" s="18" t="s">
        <v>67</v>
      </c>
      <c r="P147" s="18" t="s">
        <v>3</v>
      </c>
      <c r="Q147" s="18" t="s">
        <v>68</v>
      </c>
      <c r="R147" s="20">
        <f t="shared" si="14"/>
        <v>4</v>
      </c>
      <c r="S147" s="20">
        <v>1</v>
      </c>
      <c r="T147" s="20">
        <v>1</v>
      </c>
      <c r="U147" s="20">
        <v>1</v>
      </c>
      <c r="V147" s="20">
        <v>1</v>
      </c>
      <c r="W147" s="20">
        <v>1</v>
      </c>
      <c r="X147" s="20" t="s">
        <v>1209</v>
      </c>
      <c r="Y147" s="20"/>
      <c r="Z147" s="20"/>
      <c r="AA147" s="20"/>
      <c r="AB147" s="20"/>
      <c r="AC147" s="20"/>
      <c r="AD147" s="20"/>
      <c r="AE147" s="20">
        <f t="shared" si="15"/>
        <v>1</v>
      </c>
      <c r="AF147" s="21">
        <v>44669</v>
      </c>
      <c r="AG147" s="21"/>
      <c r="AH147" s="21"/>
      <c r="AI147" s="21"/>
      <c r="AJ147" s="22">
        <f t="shared" si="16"/>
        <v>0.25</v>
      </c>
      <c r="AK147" s="22">
        <f t="shared" si="17"/>
        <v>1</v>
      </c>
      <c r="AL147" s="22">
        <f t="shared" si="18"/>
        <v>0</v>
      </c>
      <c r="AM147" s="22">
        <f t="shared" si="19"/>
        <v>0</v>
      </c>
      <c r="AN147" s="22">
        <f t="shared" si="20"/>
        <v>0</v>
      </c>
      <c r="AO147" s="23" t="s">
        <v>70</v>
      </c>
      <c r="AP147" s="23"/>
      <c r="AQ147" s="23"/>
      <c r="AR147" s="23"/>
      <c r="AS147" s="23" t="s">
        <v>1210</v>
      </c>
      <c r="AT147" s="23"/>
      <c r="AU147" s="23"/>
      <c r="AV147" s="23"/>
      <c r="AW147" s="23" t="s">
        <v>70</v>
      </c>
      <c r="AX147" s="23"/>
      <c r="AY147" s="23"/>
      <c r="AZ147" s="23"/>
      <c r="BA147" s="23" t="s">
        <v>1211</v>
      </c>
      <c r="BB147" s="23"/>
      <c r="BC147" s="24"/>
      <c r="BD147" s="24"/>
      <c r="BE147" s="18" t="s">
        <v>73</v>
      </c>
    </row>
    <row r="148" spans="1:57" ht="15" customHeight="1" x14ac:dyDescent="0.25">
      <c r="A148" s="17">
        <v>20</v>
      </c>
      <c r="B148" s="18" t="s">
        <v>1125</v>
      </c>
      <c r="C148" s="18" t="s">
        <v>163</v>
      </c>
      <c r="D148" s="18" t="s">
        <v>59</v>
      </c>
      <c r="E148" s="18" t="s">
        <v>60</v>
      </c>
      <c r="F148" s="18" t="s">
        <v>61</v>
      </c>
      <c r="G148" s="18" t="s">
        <v>57</v>
      </c>
      <c r="H148" s="18" t="s">
        <v>62</v>
      </c>
      <c r="I148" s="18" t="s">
        <v>738</v>
      </c>
      <c r="J148" s="19">
        <v>44835</v>
      </c>
      <c r="K148" s="19">
        <v>44926</v>
      </c>
      <c r="L148" s="18" t="s">
        <v>170</v>
      </c>
      <c r="M148" s="17" t="s">
        <v>1130</v>
      </c>
      <c r="N148" s="18" t="s">
        <v>66</v>
      </c>
      <c r="O148" s="18" t="s">
        <v>67</v>
      </c>
      <c r="P148" s="18" t="s">
        <v>3</v>
      </c>
      <c r="Q148" s="18" t="s">
        <v>68</v>
      </c>
      <c r="R148" s="20">
        <f t="shared" si="14"/>
        <v>2</v>
      </c>
      <c r="S148" s="20">
        <v>0</v>
      </c>
      <c r="T148" s="20">
        <v>0</v>
      </c>
      <c r="U148" s="20">
        <v>0</v>
      </c>
      <c r="V148" s="20">
        <v>2</v>
      </c>
      <c r="W148" s="20">
        <v>0</v>
      </c>
      <c r="X148" s="20" t="s">
        <v>1205</v>
      </c>
      <c r="Y148" s="20"/>
      <c r="Z148" s="20"/>
      <c r="AA148" s="20"/>
      <c r="AB148" s="20"/>
      <c r="AC148" s="20"/>
      <c r="AD148" s="20"/>
      <c r="AE148" s="20">
        <f t="shared" si="15"/>
        <v>0</v>
      </c>
      <c r="AF148" s="21">
        <v>44669</v>
      </c>
      <c r="AG148" s="21"/>
      <c r="AH148" s="21"/>
      <c r="AI148" s="21"/>
      <c r="AJ148" s="22">
        <f t="shared" si="16"/>
        <v>0</v>
      </c>
      <c r="AK148" s="22" t="str">
        <f t="shared" si="17"/>
        <v/>
      </c>
      <c r="AL148" s="22" t="str">
        <f t="shared" si="18"/>
        <v/>
      </c>
      <c r="AM148" s="22" t="str">
        <f t="shared" si="19"/>
        <v/>
      </c>
      <c r="AN148" s="22">
        <f t="shared" si="20"/>
        <v>0</v>
      </c>
      <c r="AO148" s="23" t="s">
        <v>77</v>
      </c>
      <c r="AP148" s="23"/>
      <c r="AQ148" s="23"/>
      <c r="AR148" s="23"/>
      <c r="AS148" s="23" t="s">
        <v>77</v>
      </c>
      <c r="AT148" s="23"/>
      <c r="AU148" s="23"/>
      <c r="AV148" s="23"/>
      <c r="AW148" s="23" t="s">
        <v>77</v>
      </c>
      <c r="AX148" s="23"/>
      <c r="AY148" s="23"/>
      <c r="AZ148" s="23"/>
      <c r="BA148" s="23" t="s">
        <v>1196</v>
      </c>
      <c r="BB148" s="23"/>
      <c r="BC148" s="24"/>
      <c r="BD148" s="24"/>
      <c r="BE148" s="18" t="s">
        <v>73</v>
      </c>
    </row>
    <row r="149" spans="1:57" ht="15" customHeight="1" x14ac:dyDescent="0.25">
      <c r="A149" s="17">
        <v>21</v>
      </c>
      <c r="B149" s="18" t="s">
        <v>1125</v>
      </c>
      <c r="C149" s="18" t="s">
        <v>227</v>
      </c>
      <c r="D149" s="18" t="s">
        <v>228</v>
      </c>
      <c r="E149" s="26" t="s">
        <v>237</v>
      </c>
      <c r="F149" s="18" t="s">
        <v>238</v>
      </c>
      <c r="G149" s="18" t="s">
        <v>263</v>
      </c>
      <c r="H149" s="18" t="s">
        <v>264</v>
      </c>
      <c r="I149" s="29" t="s">
        <v>1212</v>
      </c>
      <c r="J149" s="28">
        <v>44562</v>
      </c>
      <c r="K149" s="28">
        <v>44926</v>
      </c>
      <c r="L149" s="18" t="s">
        <v>1213</v>
      </c>
      <c r="M149" s="17" t="s">
        <v>1130</v>
      </c>
      <c r="N149" s="18" t="s">
        <v>66</v>
      </c>
      <c r="O149" s="18" t="s">
        <v>232</v>
      </c>
      <c r="P149" s="18" t="s">
        <v>3</v>
      </c>
      <c r="Q149" s="18" t="s">
        <v>68</v>
      </c>
      <c r="R149" s="20">
        <f t="shared" si="14"/>
        <v>4</v>
      </c>
      <c r="S149" s="20">
        <v>1</v>
      </c>
      <c r="T149" s="20">
        <v>1</v>
      </c>
      <c r="U149" s="20">
        <v>1</v>
      </c>
      <c r="V149" s="20">
        <v>1</v>
      </c>
      <c r="W149" s="20">
        <v>1</v>
      </c>
      <c r="X149" s="20" t="s">
        <v>1214</v>
      </c>
      <c r="Y149" s="20"/>
      <c r="Z149" s="20"/>
      <c r="AA149" s="20"/>
      <c r="AB149" s="20"/>
      <c r="AC149" s="20"/>
      <c r="AD149" s="20"/>
      <c r="AE149" s="20">
        <f t="shared" si="15"/>
        <v>1</v>
      </c>
      <c r="AF149" s="21">
        <v>44669</v>
      </c>
      <c r="AG149" s="21"/>
      <c r="AH149" s="21"/>
      <c r="AI149" s="21"/>
      <c r="AJ149" s="22">
        <f t="shared" si="16"/>
        <v>0.25</v>
      </c>
      <c r="AK149" s="22">
        <f t="shared" si="17"/>
        <v>1</v>
      </c>
      <c r="AL149" s="22">
        <f t="shared" si="18"/>
        <v>0</v>
      </c>
      <c r="AM149" s="22">
        <f t="shared" si="19"/>
        <v>0</v>
      </c>
      <c r="AN149" s="22">
        <f t="shared" si="20"/>
        <v>0</v>
      </c>
      <c r="AO149" s="23" t="s">
        <v>70</v>
      </c>
      <c r="AP149" s="23"/>
      <c r="AQ149" s="23"/>
      <c r="AR149" s="23"/>
      <c r="AS149" s="23" t="s">
        <v>246</v>
      </c>
      <c r="AT149" s="23"/>
      <c r="AU149" s="23"/>
      <c r="AV149" s="23"/>
      <c r="AW149" s="23" t="s">
        <v>70</v>
      </c>
      <c r="AX149" s="23"/>
      <c r="AY149" s="23"/>
      <c r="AZ149" s="23"/>
      <c r="BA149" s="23" t="s">
        <v>1215</v>
      </c>
      <c r="BB149" s="23"/>
      <c r="BC149" s="24"/>
      <c r="BD149" s="24"/>
      <c r="BE149" s="18" t="s">
        <v>236</v>
      </c>
    </row>
    <row r="150" spans="1:57" ht="15" customHeight="1" x14ac:dyDescent="0.25">
      <c r="A150" s="17">
        <v>22</v>
      </c>
      <c r="B150" s="18" t="s">
        <v>1125</v>
      </c>
      <c r="C150" s="18" t="s">
        <v>227</v>
      </c>
      <c r="D150" s="18" t="s">
        <v>228</v>
      </c>
      <c r="E150" s="26" t="s">
        <v>237</v>
      </c>
      <c r="F150" s="18" t="s">
        <v>238</v>
      </c>
      <c r="G150" s="18" t="s">
        <v>263</v>
      </c>
      <c r="H150" s="18" t="s">
        <v>264</v>
      </c>
      <c r="I150" s="29" t="s">
        <v>1216</v>
      </c>
      <c r="J150" s="28">
        <v>44562</v>
      </c>
      <c r="K150" s="28">
        <v>44926</v>
      </c>
      <c r="L150" s="18" t="s">
        <v>1217</v>
      </c>
      <c r="M150" s="17" t="s">
        <v>1130</v>
      </c>
      <c r="N150" s="18" t="s">
        <v>66</v>
      </c>
      <c r="O150" s="18" t="s">
        <v>232</v>
      </c>
      <c r="P150" s="18" t="s">
        <v>3</v>
      </c>
      <c r="Q150" s="18" t="s">
        <v>68</v>
      </c>
      <c r="R150" s="20">
        <f t="shared" si="14"/>
        <v>12</v>
      </c>
      <c r="S150" s="20">
        <v>3</v>
      </c>
      <c r="T150" s="20">
        <v>3</v>
      </c>
      <c r="U150" s="20">
        <v>3</v>
      </c>
      <c r="V150" s="20">
        <v>3</v>
      </c>
      <c r="W150" s="20">
        <v>3</v>
      </c>
      <c r="X150" s="20" t="s">
        <v>1218</v>
      </c>
      <c r="Y150" s="20"/>
      <c r="Z150" s="20"/>
      <c r="AA150" s="20"/>
      <c r="AB150" s="20"/>
      <c r="AC150" s="20"/>
      <c r="AD150" s="20"/>
      <c r="AE150" s="20">
        <f t="shared" si="15"/>
        <v>3</v>
      </c>
      <c r="AF150" s="21">
        <v>44669</v>
      </c>
      <c r="AG150" s="21"/>
      <c r="AH150" s="21"/>
      <c r="AI150" s="21"/>
      <c r="AJ150" s="22">
        <f t="shared" si="16"/>
        <v>0.25</v>
      </c>
      <c r="AK150" s="22">
        <f t="shared" si="17"/>
        <v>1</v>
      </c>
      <c r="AL150" s="22">
        <f t="shared" si="18"/>
        <v>0</v>
      </c>
      <c r="AM150" s="22">
        <f t="shared" si="19"/>
        <v>0</v>
      </c>
      <c r="AN150" s="22">
        <f t="shared" si="20"/>
        <v>0</v>
      </c>
      <c r="AO150" s="23" t="s">
        <v>70</v>
      </c>
      <c r="AP150" s="23"/>
      <c r="AQ150" s="23"/>
      <c r="AR150" s="23"/>
      <c r="AS150" s="23" t="s">
        <v>246</v>
      </c>
      <c r="AT150" s="23"/>
      <c r="AU150" s="23"/>
      <c r="AV150" s="23"/>
      <c r="AW150" s="23" t="s">
        <v>70</v>
      </c>
      <c r="AX150" s="23"/>
      <c r="AY150" s="23"/>
      <c r="AZ150" s="23"/>
      <c r="BA150" s="23" t="s">
        <v>1219</v>
      </c>
      <c r="BB150" s="23"/>
      <c r="BC150" s="24"/>
      <c r="BD150" s="24"/>
      <c r="BE150" s="18" t="s">
        <v>236</v>
      </c>
    </row>
    <row r="151" spans="1:57" ht="15" customHeight="1" x14ac:dyDescent="0.25">
      <c r="A151" s="17">
        <v>23</v>
      </c>
      <c r="B151" s="18" t="s">
        <v>1125</v>
      </c>
      <c r="C151" s="18" t="s">
        <v>227</v>
      </c>
      <c r="D151" s="18" t="s">
        <v>228</v>
      </c>
      <c r="E151" s="18" t="s">
        <v>275</v>
      </c>
      <c r="F151" s="18" t="s">
        <v>276</v>
      </c>
      <c r="G151" s="26" t="s">
        <v>263</v>
      </c>
      <c r="H151" s="26" t="s">
        <v>264</v>
      </c>
      <c r="I151" s="29" t="s">
        <v>1220</v>
      </c>
      <c r="J151" s="28">
        <v>44562</v>
      </c>
      <c r="K151" s="28">
        <v>44926</v>
      </c>
      <c r="L151" s="18" t="s">
        <v>1221</v>
      </c>
      <c r="M151" s="17" t="s">
        <v>1130</v>
      </c>
      <c r="N151" s="18" t="s">
        <v>66</v>
      </c>
      <c r="O151" s="18" t="s">
        <v>232</v>
      </c>
      <c r="P151" s="18" t="s">
        <v>3</v>
      </c>
      <c r="Q151" s="18" t="s">
        <v>68</v>
      </c>
      <c r="R151" s="20">
        <f t="shared" si="14"/>
        <v>4</v>
      </c>
      <c r="S151" s="20">
        <v>0</v>
      </c>
      <c r="T151" s="20">
        <v>2</v>
      </c>
      <c r="U151" s="20">
        <v>0</v>
      </c>
      <c r="V151" s="20">
        <v>2</v>
      </c>
      <c r="W151" s="20">
        <v>0</v>
      </c>
      <c r="X151" s="20" t="s">
        <v>1222</v>
      </c>
      <c r="Y151" s="20"/>
      <c r="Z151" s="20"/>
      <c r="AA151" s="20"/>
      <c r="AB151" s="20"/>
      <c r="AC151" s="20"/>
      <c r="AD151" s="20"/>
      <c r="AE151" s="20">
        <f t="shared" si="15"/>
        <v>0</v>
      </c>
      <c r="AF151" s="21">
        <v>44669</v>
      </c>
      <c r="AG151" s="21"/>
      <c r="AH151" s="21"/>
      <c r="AI151" s="21"/>
      <c r="AJ151" s="22">
        <f t="shared" si="16"/>
        <v>0</v>
      </c>
      <c r="AK151" s="22" t="str">
        <f t="shared" si="17"/>
        <v/>
      </c>
      <c r="AL151" s="22">
        <f t="shared" si="18"/>
        <v>0</v>
      </c>
      <c r="AM151" s="22" t="str">
        <f t="shared" si="19"/>
        <v/>
      </c>
      <c r="AN151" s="22">
        <f t="shared" si="20"/>
        <v>0</v>
      </c>
      <c r="AO151" s="23" t="s">
        <v>77</v>
      </c>
      <c r="AP151" s="23"/>
      <c r="AQ151" s="23"/>
      <c r="AR151" s="23"/>
      <c r="AS151" s="23" t="s">
        <v>1205</v>
      </c>
      <c r="AT151" s="23"/>
      <c r="AU151" s="23"/>
      <c r="AV151" s="23"/>
      <c r="AW151" s="23" t="s">
        <v>77</v>
      </c>
      <c r="AX151" s="23"/>
      <c r="AY151" s="23"/>
      <c r="AZ151" s="23"/>
      <c r="BA151" s="23" t="s">
        <v>1223</v>
      </c>
      <c r="BB151" s="23"/>
      <c r="BC151" s="24"/>
      <c r="BD151" s="24"/>
      <c r="BE151" s="18" t="s">
        <v>236</v>
      </c>
    </row>
    <row r="152" spans="1:57" ht="15" customHeight="1" x14ac:dyDescent="0.25">
      <c r="A152" s="17">
        <v>24</v>
      </c>
      <c r="B152" s="18" t="s">
        <v>1125</v>
      </c>
      <c r="C152" s="18" t="s">
        <v>227</v>
      </c>
      <c r="D152" s="18" t="s">
        <v>228</v>
      </c>
      <c r="E152" s="18" t="s">
        <v>275</v>
      </c>
      <c r="F152" s="18" t="s">
        <v>276</v>
      </c>
      <c r="G152" s="26" t="s">
        <v>263</v>
      </c>
      <c r="H152" s="26" t="s">
        <v>264</v>
      </c>
      <c r="I152" s="29" t="s">
        <v>1224</v>
      </c>
      <c r="J152" s="28">
        <v>44743</v>
      </c>
      <c r="K152" s="62" t="s">
        <v>1225</v>
      </c>
      <c r="L152" s="18" t="s">
        <v>1226</v>
      </c>
      <c r="M152" s="17" t="s">
        <v>1130</v>
      </c>
      <c r="N152" s="18" t="s">
        <v>66</v>
      </c>
      <c r="O152" s="18" t="s">
        <v>232</v>
      </c>
      <c r="P152" s="18" t="s">
        <v>3</v>
      </c>
      <c r="Q152" s="18" t="s">
        <v>68</v>
      </c>
      <c r="R152" s="20">
        <f t="shared" si="14"/>
        <v>1</v>
      </c>
      <c r="S152" s="20">
        <v>0</v>
      </c>
      <c r="T152" s="20">
        <v>0</v>
      </c>
      <c r="U152" s="20">
        <v>1</v>
      </c>
      <c r="V152" s="20">
        <v>0</v>
      </c>
      <c r="W152" s="20">
        <v>0</v>
      </c>
      <c r="X152" s="20" t="s">
        <v>1205</v>
      </c>
      <c r="Y152" s="20"/>
      <c r="Z152" s="20"/>
      <c r="AA152" s="20"/>
      <c r="AB152" s="20"/>
      <c r="AC152" s="20"/>
      <c r="AD152" s="20"/>
      <c r="AE152" s="20">
        <f t="shared" si="15"/>
        <v>0</v>
      </c>
      <c r="AF152" s="21">
        <v>44669</v>
      </c>
      <c r="AG152" s="21"/>
      <c r="AH152" s="21"/>
      <c r="AI152" s="21"/>
      <c r="AJ152" s="22">
        <f t="shared" si="16"/>
        <v>0</v>
      </c>
      <c r="AK152" s="22" t="str">
        <f t="shared" si="17"/>
        <v/>
      </c>
      <c r="AL152" s="22" t="str">
        <f t="shared" si="18"/>
        <v/>
      </c>
      <c r="AM152" s="22">
        <f t="shared" si="19"/>
        <v>0</v>
      </c>
      <c r="AN152" s="22" t="str">
        <f t="shared" si="20"/>
        <v/>
      </c>
      <c r="AO152" s="23" t="s">
        <v>77</v>
      </c>
      <c r="AP152" s="23"/>
      <c r="AQ152" s="23"/>
      <c r="AR152" s="23"/>
      <c r="AS152" s="23" t="s">
        <v>1205</v>
      </c>
      <c r="AT152" s="23"/>
      <c r="AU152" s="23"/>
      <c r="AV152" s="23"/>
      <c r="AW152" s="23" t="s">
        <v>77</v>
      </c>
      <c r="AX152" s="23"/>
      <c r="AY152" s="23"/>
      <c r="AZ152" s="23"/>
      <c r="BA152" s="23" t="s">
        <v>1227</v>
      </c>
      <c r="BB152" s="23"/>
      <c r="BC152" s="24"/>
      <c r="BD152" s="24"/>
      <c r="BE152" s="18" t="s">
        <v>236</v>
      </c>
    </row>
    <row r="153" spans="1:57" ht="15" customHeight="1" x14ac:dyDescent="0.25">
      <c r="A153" s="17">
        <v>25</v>
      </c>
      <c r="B153" s="18" t="s">
        <v>1125</v>
      </c>
      <c r="C153" s="18" t="s">
        <v>227</v>
      </c>
      <c r="D153" s="18" t="s">
        <v>228</v>
      </c>
      <c r="E153" s="26" t="s">
        <v>237</v>
      </c>
      <c r="F153" s="18" t="s">
        <v>238</v>
      </c>
      <c r="G153" s="26" t="s">
        <v>263</v>
      </c>
      <c r="H153" s="26" t="s">
        <v>264</v>
      </c>
      <c r="I153" s="29" t="s">
        <v>1228</v>
      </c>
      <c r="J153" s="28">
        <v>44682</v>
      </c>
      <c r="K153" s="28">
        <v>44865</v>
      </c>
      <c r="L153" s="18" t="s">
        <v>1229</v>
      </c>
      <c r="M153" s="17" t="s">
        <v>1130</v>
      </c>
      <c r="N153" s="18" t="s">
        <v>66</v>
      </c>
      <c r="O153" s="18" t="s">
        <v>232</v>
      </c>
      <c r="P153" s="18" t="s">
        <v>3</v>
      </c>
      <c r="Q153" s="18" t="s">
        <v>68</v>
      </c>
      <c r="R153" s="20">
        <f t="shared" si="14"/>
        <v>6</v>
      </c>
      <c r="S153" s="20">
        <v>0</v>
      </c>
      <c r="T153" s="20">
        <v>3</v>
      </c>
      <c r="U153" s="20">
        <v>0</v>
      </c>
      <c r="V153" s="20">
        <v>3</v>
      </c>
      <c r="W153" s="20">
        <v>0</v>
      </c>
      <c r="X153" s="20" t="s">
        <v>1205</v>
      </c>
      <c r="Y153" s="20"/>
      <c r="Z153" s="20"/>
      <c r="AA153" s="20"/>
      <c r="AB153" s="20"/>
      <c r="AC153" s="20"/>
      <c r="AD153" s="20"/>
      <c r="AE153" s="20">
        <f t="shared" si="15"/>
        <v>0</v>
      </c>
      <c r="AF153" s="21">
        <v>44669</v>
      </c>
      <c r="AG153" s="21"/>
      <c r="AH153" s="21"/>
      <c r="AI153" s="21"/>
      <c r="AJ153" s="22">
        <f t="shared" si="16"/>
        <v>0</v>
      </c>
      <c r="AK153" s="22" t="str">
        <f t="shared" si="17"/>
        <v/>
      </c>
      <c r="AL153" s="22">
        <f t="shared" si="18"/>
        <v>0</v>
      </c>
      <c r="AM153" s="22" t="str">
        <f t="shared" si="19"/>
        <v/>
      </c>
      <c r="AN153" s="22">
        <f t="shared" si="20"/>
        <v>0</v>
      </c>
      <c r="AO153" s="23" t="s">
        <v>77</v>
      </c>
      <c r="AP153" s="23"/>
      <c r="AQ153" s="23"/>
      <c r="AR153" s="23"/>
      <c r="AS153" s="23" t="s">
        <v>1205</v>
      </c>
      <c r="AT153" s="23"/>
      <c r="AU153" s="23"/>
      <c r="AV153" s="23"/>
      <c r="AW153" s="23" t="s">
        <v>77</v>
      </c>
      <c r="AX153" s="23"/>
      <c r="AY153" s="23"/>
      <c r="AZ153" s="23"/>
      <c r="BA153" s="23" t="s">
        <v>1230</v>
      </c>
      <c r="BB153" s="23"/>
      <c r="BC153" s="24"/>
      <c r="BD153" s="24"/>
      <c r="BE153" s="18" t="s">
        <v>236</v>
      </c>
    </row>
    <row r="154" spans="1:57" ht="15" customHeight="1" x14ac:dyDescent="0.25">
      <c r="A154" s="17">
        <v>1</v>
      </c>
      <c r="B154" s="18" t="s">
        <v>1240</v>
      </c>
      <c r="C154" s="61" t="s">
        <v>1241</v>
      </c>
      <c r="D154" s="18" t="s">
        <v>1242</v>
      </c>
      <c r="E154" s="61" t="s">
        <v>814</v>
      </c>
      <c r="F154" s="61" t="s">
        <v>851</v>
      </c>
      <c r="G154" s="61" t="s">
        <v>81</v>
      </c>
      <c r="H154" s="61" t="s">
        <v>1243</v>
      </c>
      <c r="I154" s="26" t="s">
        <v>1244</v>
      </c>
      <c r="J154" s="19">
        <v>44564</v>
      </c>
      <c r="K154" s="19">
        <v>44926</v>
      </c>
      <c r="L154" s="18" t="s">
        <v>1245</v>
      </c>
      <c r="M154" s="61" t="s">
        <v>1246</v>
      </c>
      <c r="N154" s="18" t="s">
        <v>66</v>
      </c>
      <c r="O154" s="18" t="s">
        <v>1247</v>
      </c>
      <c r="P154" s="61" t="s">
        <v>178</v>
      </c>
      <c r="Q154" s="18" t="s">
        <v>68</v>
      </c>
      <c r="R154" s="20">
        <f>SUM(S154:V154)</f>
        <v>3000000</v>
      </c>
      <c r="S154" s="20">
        <v>200000</v>
      </c>
      <c r="T154" s="20">
        <v>900000</v>
      </c>
      <c r="U154" s="20">
        <v>900000</v>
      </c>
      <c r="V154" s="20">
        <v>1000000</v>
      </c>
      <c r="W154" s="20">
        <v>318648</v>
      </c>
      <c r="X154" s="20" t="s">
        <v>1248</v>
      </c>
      <c r="Y154" s="20"/>
      <c r="Z154" s="20"/>
      <c r="AA154" s="20"/>
      <c r="AB154" s="20"/>
      <c r="AC154" s="20"/>
      <c r="AD154" s="20"/>
      <c r="AE154" s="20">
        <f>AC154+AA154+Y154+W154</f>
        <v>318648</v>
      </c>
      <c r="AF154" s="21">
        <v>44670</v>
      </c>
      <c r="AG154" s="21"/>
      <c r="AH154" s="21"/>
      <c r="AI154" s="21"/>
      <c r="AJ154" s="22">
        <f>IFERROR(IF((W154+Y154+AA154+AC154)/R154&gt;1,1,(W154+Y154+AA154+AC154)/R154),0)</f>
        <v>0.106216</v>
      </c>
      <c r="AK154" s="22">
        <f>IFERROR(IF(S154=0,"",IF((W154/S154)&gt;1,1,(W154/S154))),"")</f>
        <v>1</v>
      </c>
      <c r="AL154" s="22">
        <f>IFERROR(IF(T154=0,"",IF((Y154/T154)&gt;1,1,(Y154/T154))),"")</f>
        <v>0</v>
      </c>
      <c r="AM154" s="22">
        <f>IFERROR(IF(U154=0,"",IF((AA154/U154)&gt;1,1,(AA154/U154))),"")</f>
        <v>0</v>
      </c>
      <c r="AN154" s="22">
        <f>IFERROR(IF(V154=0,"",IF((AC154/V154)&gt;1,1,(AC154/V154))),"")</f>
        <v>0</v>
      </c>
      <c r="AO154" s="23" t="s">
        <v>70</v>
      </c>
      <c r="AP154" s="23"/>
      <c r="AQ154" s="23"/>
      <c r="AR154" s="23"/>
      <c r="AS154" s="23" t="s">
        <v>1249</v>
      </c>
      <c r="AT154" s="23"/>
      <c r="AU154" s="23"/>
      <c r="AV154" s="23"/>
      <c r="AW154" s="23" t="s">
        <v>70</v>
      </c>
      <c r="AX154" s="23"/>
      <c r="AY154" s="23"/>
      <c r="AZ154" s="23"/>
      <c r="BA154" s="23" t="s">
        <v>1250</v>
      </c>
      <c r="BB154" s="23"/>
      <c r="BC154" s="23"/>
      <c r="BD154" s="23"/>
      <c r="BE154" s="61" t="s">
        <v>73</v>
      </c>
    </row>
    <row r="155" spans="1:57" ht="15" customHeight="1" x14ac:dyDescent="0.25">
      <c r="A155" s="17">
        <v>2</v>
      </c>
      <c r="B155" s="18" t="s">
        <v>1240</v>
      </c>
      <c r="C155" s="61" t="s">
        <v>1241</v>
      </c>
      <c r="D155" s="18" t="s">
        <v>1242</v>
      </c>
      <c r="E155" s="61" t="s">
        <v>814</v>
      </c>
      <c r="F155" s="61" t="s">
        <v>851</v>
      </c>
      <c r="G155" s="61" t="s">
        <v>81</v>
      </c>
      <c r="H155" s="61" t="s">
        <v>1243</v>
      </c>
      <c r="I155" s="26" t="s">
        <v>1251</v>
      </c>
      <c r="J155" s="19">
        <v>44564</v>
      </c>
      <c r="K155" s="19">
        <v>44926</v>
      </c>
      <c r="L155" s="18" t="s">
        <v>1252</v>
      </c>
      <c r="M155" s="61" t="s">
        <v>1246</v>
      </c>
      <c r="N155" s="18" t="s">
        <v>66</v>
      </c>
      <c r="O155" s="18" t="s">
        <v>1253</v>
      </c>
      <c r="P155" s="61" t="s">
        <v>178</v>
      </c>
      <c r="Q155" s="18" t="s">
        <v>68</v>
      </c>
      <c r="R155" s="64">
        <f t="shared" ref="R155:R218" si="21">SUM(S155:V155)</f>
        <v>30000000</v>
      </c>
      <c r="S155" s="64">
        <v>8000000</v>
      </c>
      <c r="T155" s="64">
        <v>8000000</v>
      </c>
      <c r="U155" s="64">
        <v>10000000</v>
      </c>
      <c r="V155" s="64">
        <v>4000000</v>
      </c>
      <c r="W155" s="64">
        <v>10211196</v>
      </c>
      <c r="X155" s="64" t="s">
        <v>1254</v>
      </c>
      <c r="Y155" s="64"/>
      <c r="Z155" s="64"/>
      <c r="AA155" s="64"/>
      <c r="AB155" s="64"/>
      <c r="AC155" s="64"/>
      <c r="AD155" s="64"/>
      <c r="AE155" s="64">
        <f t="shared" ref="AE155:AE218" si="22">AC155+AA155+Y155+W155</f>
        <v>10211196</v>
      </c>
      <c r="AF155" s="21">
        <v>44670</v>
      </c>
      <c r="AG155" s="21"/>
      <c r="AH155" s="21"/>
      <c r="AI155" s="21"/>
      <c r="AJ155" s="22">
        <f t="shared" ref="AJ155:AJ218" si="23">IFERROR(IF((W155+Y155+AA155+AC155)/R155&gt;1,1,(W155+Y155+AA155+AC155)/R155),0)</f>
        <v>0.34037319999999999</v>
      </c>
      <c r="AK155" s="22">
        <f t="shared" ref="AK155:AK218" si="24">IFERROR(IF(S155=0,"",IF((W155/S155)&gt;1,1,(W155/S155))),"")</f>
        <v>1</v>
      </c>
      <c r="AL155" s="22">
        <f t="shared" ref="AL155:AL218" si="25">IFERROR(IF(T155=0,"",IF((Y155/T155)&gt;1,1,(Y155/T155))),"")</f>
        <v>0</v>
      </c>
      <c r="AM155" s="22">
        <f t="shared" ref="AM155:AM218" si="26">IFERROR(IF(U155=0,"",IF((AA155/U155)&gt;1,1,(AA155/U155))),"")</f>
        <v>0</v>
      </c>
      <c r="AN155" s="22">
        <f t="shared" ref="AN155:AN218" si="27">IFERROR(IF(V155=0,"",IF((AC155/V155)&gt;1,1,(AC155/V155))),"")</f>
        <v>0</v>
      </c>
      <c r="AO155" s="23" t="s">
        <v>70</v>
      </c>
      <c r="AP155" s="23"/>
      <c r="AQ155" s="23"/>
      <c r="AR155" s="23"/>
      <c r="AS155" s="23" t="s">
        <v>1255</v>
      </c>
      <c r="AT155" s="23"/>
      <c r="AU155" s="23"/>
      <c r="AV155" s="23"/>
      <c r="AW155" s="23" t="s">
        <v>70</v>
      </c>
      <c r="AX155" s="23"/>
      <c r="AY155" s="23"/>
      <c r="AZ155" s="23"/>
      <c r="BA155" s="23" t="s">
        <v>1256</v>
      </c>
      <c r="BB155" s="23"/>
      <c r="BC155" s="23"/>
      <c r="BD155" s="23"/>
      <c r="BE155" s="61" t="s">
        <v>73</v>
      </c>
    </row>
    <row r="156" spans="1:57" ht="15" customHeight="1" x14ac:dyDescent="0.25">
      <c r="A156" s="17">
        <v>3</v>
      </c>
      <c r="B156" s="18" t="s">
        <v>1240</v>
      </c>
      <c r="C156" s="61" t="s">
        <v>1241</v>
      </c>
      <c r="D156" s="61" t="s">
        <v>1242</v>
      </c>
      <c r="E156" s="61" t="s">
        <v>814</v>
      </c>
      <c r="F156" s="61" t="s">
        <v>851</v>
      </c>
      <c r="G156" s="61" t="s">
        <v>81</v>
      </c>
      <c r="H156" s="61" t="s">
        <v>1243</v>
      </c>
      <c r="I156" s="18" t="s">
        <v>1257</v>
      </c>
      <c r="J156" s="19">
        <v>44564</v>
      </c>
      <c r="K156" s="19">
        <v>44926</v>
      </c>
      <c r="L156" s="18" t="s">
        <v>1258</v>
      </c>
      <c r="M156" s="61" t="s">
        <v>1246</v>
      </c>
      <c r="N156" s="18" t="s">
        <v>66</v>
      </c>
      <c r="O156" s="18" t="s">
        <v>1259</v>
      </c>
      <c r="P156" s="61" t="s">
        <v>178</v>
      </c>
      <c r="Q156" s="18" t="s">
        <v>68</v>
      </c>
      <c r="R156" s="64">
        <f t="shared" si="21"/>
        <v>8000</v>
      </c>
      <c r="S156" s="64">
        <v>800</v>
      </c>
      <c r="T156" s="64">
        <v>800</v>
      </c>
      <c r="U156" s="64">
        <v>3200</v>
      </c>
      <c r="V156" s="64">
        <v>3200</v>
      </c>
      <c r="W156" s="64">
        <v>800</v>
      </c>
      <c r="X156" s="64" t="s">
        <v>1260</v>
      </c>
      <c r="Y156" s="64"/>
      <c r="Z156" s="64"/>
      <c r="AA156" s="64"/>
      <c r="AB156" s="64"/>
      <c r="AC156" s="64"/>
      <c r="AD156" s="64"/>
      <c r="AE156" s="64">
        <f t="shared" si="22"/>
        <v>800</v>
      </c>
      <c r="AF156" s="21">
        <v>44669</v>
      </c>
      <c r="AG156" s="21"/>
      <c r="AH156" s="21"/>
      <c r="AI156" s="21"/>
      <c r="AJ156" s="22">
        <f t="shared" si="23"/>
        <v>0.1</v>
      </c>
      <c r="AK156" s="22">
        <f t="shared" si="24"/>
        <v>1</v>
      </c>
      <c r="AL156" s="22">
        <f t="shared" si="25"/>
        <v>0</v>
      </c>
      <c r="AM156" s="22">
        <f t="shared" si="26"/>
        <v>0</v>
      </c>
      <c r="AN156" s="22">
        <f t="shared" si="27"/>
        <v>0</v>
      </c>
      <c r="AO156" s="23" t="s">
        <v>70</v>
      </c>
      <c r="AP156" s="23"/>
      <c r="AQ156" s="23"/>
      <c r="AR156" s="23"/>
      <c r="AS156" s="23" t="s">
        <v>1261</v>
      </c>
      <c r="AT156" s="23"/>
      <c r="AU156" s="23"/>
      <c r="AV156" s="23"/>
      <c r="AW156" s="23" t="s">
        <v>70</v>
      </c>
      <c r="AX156" s="23"/>
      <c r="AY156" s="23"/>
      <c r="AZ156" s="23"/>
      <c r="BA156" s="23" t="s">
        <v>1262</v>
      </c>
      <c r="BB156" s="23"/>
      <c r="BC156" s="23"/>
      <c r="BD156" s="23"/>
      <c r="BE156" s="61" t="s">
        <v>73</v>
      </c>
    </row>
    <row r="157" spans="1:57" ht="15" customHeight="1" x14ac:dyDescent="0.25">
      <c r="A157" s="17">
        <v>4</v>
      </c>
      <c r="B157" s="18" t="s">
        <v>1240</v>
      </c>
      <c r="C157" s="61" t="s">
        <v>1241</v>
      </c>
      <c r="D157" s="18" t="s">
        <v>1263</v>
      </c>
      <c r="E157" s="18" t="s">
        <v>814</v>
      </c>
      <c r="F157" s="18" t="s">
        <v>1264</v>
      </c>
      <c r="G157" s="18" t="s">
        <v>81</v>
      </c>
      <c r="H157" s="18" t="s">
        <v>1243</v>
      </c>
      <c r="I157" s="18" t="s">
        <v>1265</v>
      </c>
      <c r="J157" s="19">
        <v>44564</v>
      </c>
      <c r="K157" s="19">
        <v>44926</v>
      </c>
      <c r="L157" s="18" t="s">
        <v>1266</v>
      </c>
      <c r="M157" s="61" t="s">
        <v>1246</v>
      </c>
      <c r="N157" s="18" t="s">
        <v>66</v>
      </c>
      <c r="O157" s="18" t="s">
        <v>1267</v>
      </c>
      <c r="P157" s="61" t="s">
        <v>178</v>
      </c>
      <c r="Q157" s="18" t="s">
        <v>68</v>
      </c>
      <c r="R157" s="64">
        <f t="shared" si="21"/>
        <v>850000</v>
      </c>
      <c r="S157" s="64">
        <v>30000</v>
      </c>
      <c r="T157" s="64">
        <v>250000</v>
      </c>
      <c r="U157" s="64">
        <v>270000</v>
      </c>
      <c r="V157" s="64">
        <v>300000</v>
      </c>
      <c r="W157" s="64">
        <v>59055</v>
      </c>
      <c r="X157" s="64" t="s">
        <v>1268</v>
      </c>
      <c r="Y157" s="64"/>
      <c r="Z157" s="64"/>
      <c r="AA157" s="64"/>
      <c r="AB157" s="64"/>
      <c r="AC157" s="64"/>
      <c r="AD157" s="64"/>
      <c r="AE157" s="64">
        <f t="shared" si="22"/>
        <v>59055</v>
      </c>
      <c r="AF157" s="21">
        <v>44670</v>
      </c>
      <c r="AG157" s="21"/>
      <c r="AH157" s="21"/>
      <c r="AI157" s="21"/>
      <c r="AJ157" s="22">
        <f t="shared" si="23"/>
        <v>6.9476470588235292E-2</v>
      </c>
      <c r="AK157" s="22">
        <f t="shared" si="24"/>
        <v>1</v>
      </c>
      <c r="AL157" s="22">
        <f t="shared" si="25"/>
        <v>0</v>
      </c>
      <c r="AM157" s="22">
        <f t="shared" si="26"/>
        <v>0</v>
      </c>
      <c r="AN157" s="22">
        <f t="shared" si="27"/>
        <v>0</v>
      </c>
      <c r="AO157" s="23" t="s">
        <v>70</v>
      </c>
      <c r="AP157" s="23"/>
      <c r="AQ157" s="23"/>
      <c r="AR157" s="23"/>
      <c r="AS157" s="23" t="s">
        <v>1269</v>
      </c>
      <c r="AT157" s="23"/>
      <c r="AU157" s="23"/>
      <c r="AV157" s="23"/>
      <c r="AW157" s="23" t="s">
        <v>70</v>
      </c>
      <c r="AX157" s="23"/>
      <c r="AY157" s="23"/>
      <c r="AZ157" s="23"/>
      <c r="BA157" s="23" t="s">
        <v>1270</v>
      </c>
      <c r="BB157" s="23"/>
      <c r="BC157" s="23"/>
      <c r="BD157" s="23"/>
      <c r="BE157" s="61" t="s">
        <v>73</v>
      </c>
    </row>
    <row r="158" spans="1:57" ht="15" customHeight="1" x14ac:dyDescent="0.25">
      <c r="A158" s="17">
        <v>5</v>
      </c>
      <c r="B158" s="18" t="s">
        <v>1240</v>
      </c>
      <c r="C158" s="61" t="s">
        <v>1241</v>
      </c>
      <c r="D158" s="18" t="s">
        <v>1263</v>
      </c>
      <c r="E158" s="18" t="s">
        <v>814</v>
      </c>
      <c r="F158" s="18" t="s">
        <v>1264</v>
      </c>
      <c r="G158" s="18" t="s">
        <v>81</v>
      </c>
      <c r="H158" s="18" t="s">
        <v>1243</v>
      </c>
      <c r="I158" s="18" t="s">
        <v>1271</v>
      </c>
      <c r="J158" s="19">
        <v>44564</v>
      </c>
      <c r="K158" s="19">
        <v>44926</v>
      </c>
      <c r="L158" s="18" t="s">
        <v>1272</v>
      </c>
      <c r="M158" s="61" t="s">
        <v>1246</v>
      </c>
      <c r="N158" s="18" t="s">
        <v>66</v>
      </c>
      <c r="O158" s="18" t="s">
        <v>1267</v>
      </c>
      <c r="P158" s="61" t="s">
        <v>178</v>
      </c>
      <c r="Q158" s="18" t="s">
        <v>68</v>
      </c>
      <c r="R158" s="64">
        <f t="shared" si="21"/>
        <v>850000</v>
      </c>
      <c r="S158" s="64">
        <v>30000</v>
      </c>
      <c r="T158" s="64">
        <v>250000</v>
      </c>
      <c r="U158" s="64">
        <v>270000</v>
      </c>
      <c r="V158" s="64">
        <v>300000</v>
      </c>
      <c r="W158" s="64">
        <v>94000</v>
      </c>
      <c r="X158" s="64" t="s">
        <v>1273</v>
      </c>
      <c r="Y158" s="64"/>
      <c r="Z158" s="64"/>
      <c r="AA158" s="64"/>
      <c r="AB158" s="64"/>
      <c r="AC158" s="64"/>
      <c r="AD158" s="64"/>
      <c r="AE158" s="64">
        <f t="shared" si="22"/>
        <v>94000</v>
      </c>
      <c r="AF158" s="21">
        <v>44663</v>
      </c>
      <c r="AG158" s="21"/>
      <c r="AH158" s="21"/>
      <c r="AI158" s="21"/>
      <c r="AJ158" s="22">
        <f t="shared" si="23"/>
        <v>0.11058823529411765</v>
      </c>
      <c r="AK158" s="22">
        <f t="shared" si="24"/>
        <v>1</v>
      </c>
      <c r="AL158" s="22">
        <f t="shared" si="25"/>
        <v>0</v>
      </c>
      <c r="AM158" s="22">
        <f t="shared" si="26"/>
        <v>0</v>
      </c>
      <c r="AN158" s="22">
        <f t="shared" si="27"/>
        <v>0</v>
      </c>
      <c r="AO158" s="23" t="s">
        <v>70</v>
      </c>
      <c r="AP158" s="23"/>
      <c r="AQ158" s="23"/>
      <c r="AR158" s="23"/>
      <c r="AS158" s="23" t="s">
        <v>1274</v>
      </c>
      <c r="AT158" s="23"/>
      <c r="AU158" s="23"/>
      <c r="AV158" s="23"/>
      <c r="AW158" s="23" t="s">
        <v>70</v>
      </c>
      <c r="AX158" s="23"/>
      <c r="AY158" s="23"/>
      <c r="AZ158" s="23"/>
      <c r="BA158" s="23" t="s">
        <v>1275</v>
      </c>
      <c r="BB158" s="23"/>
      <c r="BC158" s="23"/>
      <c r="BD158" s="23"/>
      <c r="BE158" s="61" t="s">
        <v>73</v>
      </c>
    </row>
    <row r="159" spans="1:57" ht="15" customHeight="1" x14ac:dyDescent="0.25">
      <c r="A159" s="17">
        <v>6</v>
      </c>
      <c r="B159" s="18" t="s">
        <v>1240</v>
      </c>
      <c r="C159" s="61" t="s">
        <v>1241</v>
      </c>
      <c r="D159" s="18" t="s">
        <v>1263</v>
      </c>
      <c r="E159" s="18" t="s">
        <v>814</v>
      </c>
      <c r="F159" s="18" t="s">
        <v>1264</v>
      </c>
      <c r="G159" s="18" t="s">
        <v>81</v>
      </c>
      <c r="H159" s="18" t="s">
        <v>1243</v>
      </c>
      <c r="I159" s="18" t="s">
        <v>1276</v>
      </c>
      <c r="J159" s="19">
        <v>44564</v>
      </c>
      <c r="K159" s="19">
        <v>44926</v>
      </c>
      <c r="L159" s="18" t="s">
        <v>1277</v>
      </c>
      <c r="M159" s="61" t="s">
        <v>1246</v>
      </c>
      <c r="N159" s="18" t="s">
        <v>66</v>
      </c>
      <c r="O159" s="18" t="s">
        <v>1267</v>
      </c>
      <c r="P159" s="61" t="s">
        <v>178</v>
      </c>
      <c r="Q159" s="18" t="s">
        <v>68</v>
      </c>
      <c r="R159" s="64">
        <f t="shared" si="21"/>
        <v>850000</v>
      </c>
      <c r="S159" s="64">
        <v>30000</v>
      </c>
      <c r="T159" s="64">
        <v>250000</v>
      </c>
      <c r="U159" s="64">
        <v>270000</v>
      </c>
      <c r="V159" s="64">
        <v>300000</v>
      </c>
      <c r="W159" s="64">
        <v>49914</v>
      </c>
      <c r="X159" s="64" t="s">
        <v>1278</v>
      </c>
      <c r="Y159" s="64"/>
      <c r="Z159" s="64"/>
      <c r="AA159" s="64"/>
      <c r="AB159" s="64"/>
      <c r="AC159" s="64"/>
      <c r="AD159" s="64"/>
      <c r="AE159" s="64">
        <f t="shared" si="22"/>
        <v>49914</v>
      </c>
      <c r="AF159" s="21">
        <v>44663</v>
      </c>
      <c r="AG159" s="21"/>
      <c r="AH159" s="21"/>
      <c r="AI159" s="21"/>
      <c r="AJ159" s="22">
        <f t="shared" si="23"/>
        <v>5.8722352941176469E-2</v>
      </c>
      <c r="AK159" s="22">
        <f t="shared" si="24"/>
        <v>1</v>
      </c>
      <c r="AL159" s="22">
        <f t="shared" si="25"/>
        <v>0</v>
      </c>
      <c r="AM159" s="22">
        <f t="shared" si="26"/>
        <v>0</v>
      </c>
      <c r="AN159" s="22">
        <f t="shared" si="27"/>
        <v>0</v>
      </c>
      <c r="AO159" s="23" t="s">
        <v>70</v>
      </c>
      <c r="AP159" s="23"/>
      <c r="AQ159" s="23"/>
      <c r="AR159" s="23"/>
      <c r="AS159" s="23" t="s">
        <v>1279</v>
      </c>
      <c r="AT159" s="23"/>
      <c r="AU159" s="23"/>
      <c r="AV159" s="23"/>
      <c r="AW159" s="23" t="s">
        <v>70</v>
      </c>
      <c r="AX159" s="23"/>
      <c r="AY159" s="23"/>
      <c r="AZ159" s="23"/>
      <c r="BA159" s="23" t="s">
        <v>1280</v>
      </c>
      <c r="BB159" s="23"/>
      <c r="BC159" s="23"/>
      <c r="BD159" s="23"/>
      <c r="BE159" s="61" t="s">
        <v>73</v>
      </c>
    </row>
    <row r="160" spans="1:57" ht="15" customHeight="1" x14ac:dyDescent="0.25">
      <c r="A160" s="17">
        <v>7</v>
      </c>
      <c r="B160" s="18" t="s">
        <v>1240</v>
      </c>
      <c r="C160" s="61" t="s">
        <v>1241</v>
      </c>
      <c r="D160" s="65" t="s">
        <v>1281</v>
      </c>
      <c r="E160" s="18" t="s">
        <v>814</v>
      </c>
      <c r="F160" s="18" t="s">
        <v>1264</v>
      </c>
      <c r="G160" s="18" t="s">
        <v>81</v>
      </c>
      <c r="H160" s="18" t="s">
        <v>1243</v>
      </c>
      <c r="I160" s="66" t="s">
        <v>1282</v>
      </c>
      <c r="J160" s="19">
        <v>44621</v>
      </c>
      <c r="K160" s="19">
        <v>44926</v>
      </c>
      <c r="L160" s="61" t="s">
        <v>1283</v>
      </c>
      <c r="M160" s="61" t="s">
        <v>1246</v>
      </c>
      <c r="N160" s="67" t="s">
        <v>66</v>
      </c>
      <c r="O160" s="68" t="s">
        <v>1281</v>
      </c>
      <c r="P160" s="61" t="s">
        <v>178</v>
      </c>
      <c r="Q160" s="18" t="s">
        <v>68</v>
      </c>
      <c r="R160" s="64">
        <f t="shared" si="21"/>
        <v>1</v>
      </c>
      <c r="S160" s="64">
        <v>0</v>
      </c>
      <c r="T160" s="64">
        <v>0</v>
      </c>
      <c r="U160" s="64">
        <v>1</v>
      </c>
      <c r="V160" s="64">
        <v>0</v>
      </c>
      <c r="W160" s="64">
        <v>0</v>
      </c>
      <c r="X160" s="64" t="s">
        <v>1284</v>
      </c>
      <c r="Y160" s="64"/>
      <c r="Z160" s="64"/>
      <c r="AA160" s="64"/>
      <c r="AB160" s="64"/>
      <c r="AC160" s="64"/>
      <c r="AD160" s="64"/>
      <c r="AE160" s="64">
        <f t="shared" si="22"/>
        <v>0</v>
      </c>
      <c r="AF160" s="21">
        <v>44663</v>
      </c>
      <c r="AG160" s="21"/>
      <c r="AH160" s="21"/>
      <c r="AI160" s="21"/>
      <c r="AJ160" s="22">
        <f t="shared" si="23"/>
        <v>0</v>
      </c>
      <c r="AK160" s="22" t="str">
        <f t="shared" si="24"/>
        <v/>
      </c>
      <c r="AL160" s="22" t="str">
        <f t="shared" si="25"/>
        <v/>
      </c>
      <c r="AM160" s="22">
        <f t="shared" si="26"/>
        <v>0</v>
      </c>
      <c r="AN160" s="22" t="str">
        <f t="shared" si="27"/>
        <v/>
      </c>
      <c r="AO160" s="23" t="s">
        <v>77</v>
      </c>
      <c r="AP160" s="23"/>
      <c r="AQ160" s="23"/>
      <c r="AR160" s="23"/>
      <c r="AS160" s="23" t="s">
        <v>1285</v>
      </c>
      <c r="AT160" s="23"/>
      <c r="AU160" s="23"/>
      <c r="AV160" s="23"/>
      <c r="AW160" s="23" t="s">
        <v>77</v>
      </c>
      <c r="AX160" s="23"/>
      <c r="AY160" s="23"/>
      <c r="AZ160" s="23"/>
      <c r="BA160" s="23" t="s">
        <v>1286</v>
      </c>
      <c r="BB160" s="23"/>
      <c r="BC160" s="23"/>
      <c r="BD160" s="23"/>
      <c r="BE160" s="61" t="s">
        <v>73</v>
      </c>
    </row>
    <row r="161" spans="1:57" ht="15" customHeight="1" x14ac:dyDescent="0.25">
      <c r="A161" s="17">
        <v>8</v>
      </c>
      <c r="B161" s="18" t="s">
        <v>1240</v>
      </c>
      <c r="C161" s="61" t="s">
        <v>1287</v>
      </c>
      <c r="D161" s="61" t="s">
        <v>1288</v>
      </c>
      <c r="E161" s="61" t="s">
        <v>814</v>
      </c>
      <c r="F161" s="61" t="s">
        <v>1289</v>
      </c>
      <c r="G161" s="61" t="s">
        <v>81</v>
      </c>
      <c r="H161" s="61" t="s">
        <v>82</v>
      </c>
      <c r="I161" s="61" t="s">
        <v>1290</v>
      </c>
      <c r="J161" s="19">
        <v>44565</v>
      </c>
      <c r="K161" s="19">
        <v>44926</v>
      </c>
      <c r="L161" s="61" t="s">
        <v>1291</v>
      </c>
      <c r="M161" s="69" t="s">
        <v>1292</v>
      </c>
      <c r="N161" s="18" t="s">
        <v>66</v>
      </c>
      <c r="O161" s="61" t="s">
        <v>1293</v>
      </c>
      <c r="P161" s="61" t="s">
        <v>178</v>
      </c>
      <c r="Q161" s="70" t="s">
        <v>68</v>
      </c>
      <c r="R161" s="20">
        <f t="shared" si="21"/>
        <v>60</v>
      </c>
      <c r="S161" s="20">
        <v>15</v>
      </c>
      <c r="T161" s="20">
        <v>15</v>
      </c>
      <c r="U161" s="20">
        <v>15</v>
      </c>
      <c r="V161" s="20">
        <v>15</v>
      </c>
      <c r="W161" s="20">
        <v>26</v>
      </c>
      <c r="X161" s="20" t="s">
        <v>1294</v>
      </c>
      <c r="Y161" s="20"/>
      <c r="Z161" s="20"/>
      <c r="AA161" s="20"/>
      <c r="AB161" s="20"/>
      <c r="AC161" s="20"/>
      <c r="AD161" s="20"/>
      <c r="AE161" s="20">
        <f t="shared" si="22"/>
        <v>26</v>
      </c>
      <c r="AF161" s="21">
        <v>44670</v>
      </c>
      <c r="AG161" s="21"/>
      <c r="AH161" s="21"/>
      <c r="AI161" s="21"/>
      <c r="AJ161" s="22">
        <f t="shared" si="23"/>
        <v>0.43333333333333335</v>
      </c>
      <c r="AK161" s="22">
        <f t="shared" si="24"/>
        <v>1</v>
      </c>
      <c r="AL161" s="22">
        <f t="shared" si="25"/>
        <v>0</v>
      </c>
      <c r="AM161" s="22">
        <f t="shared" si="26"/>
        <v>0</v>
      </c>
      <c r="AN161" s="22">
        <f t="shared" si="27"/>
        <v>0</v>
      </c>
      <c r="AO161" s="23" t="s">
        <v>70</v>
      </c>
      <c r="AP161" s="23"/>
      <c r="AQ161" s="23"/>
      <c r="AR161" s="23"/>
      <c r="AS161" s="23" t="s">
        <v>1295</v>
      </c>
      <c r="AT161" s="23"/>
      <c r="AU161" s="23"/>
      <c r="AV161" s="23"/>
      <c r="AW161" s="23" t="s">
        <v>70</v>
      </c>
      <c r="AX161" s="23"/>
      <c r="AY161" s="23"/>
      <c r="AZ161" s="23"/>
      <c r="BA161" s="23" t="s">
        <v>1296</v>
      </c>
      <c r="BB161" s="23"/>
      <c r="BC161" s="23"/>
      <c r="BD161" s="23"/>
      <c r="BE161" s="61" t="s">
        <v>73</v>
      </c>
    </row>
    <row r="162" spans="1:57" ht="15" customHeight="1" x14ac:dyDescent="0.25">
      <c r="A162" s="17">
        <v>9</v>
      </c>
      <c r="B162" s="18" t="s">
        <v>1240</v>
      </c>
      <c r="C162" s="61" t="s">
        <v>1287</v>
      </c>
      <c r="D162" s="61" t="s">
        <v>1288</v>
      </c>
      <c r="E162" s="61" t="s">
        <v>1297</v>
      </c>
      <c r="F162" s="61" t="s">
        <v>1298</v>
      </c>
      <c r="G162" s="61" t="s">
        <v>81</v>
      </c>
      <c r="H162" s="61" t="s">
        <v>82</v>
      </c>
      <c r="I162" s="61" t="s">
        <v>1299</v>
      </c>
      <c r="J162" s="19">
        <v>44565</v>
      </c>
      <c r="K162" s="19">
        <v>44926</v>
      </c>
      <c r="L162" s="61" t="s">
        <v>1300</v>
      </c>
      <c r="M162" s="69" t="s">
        <v>1292</v>
      </c>
      <c r="N162" s="18" t="s">
        <v>107</v>
      </c>
      <c r="O162" s="61" t="s">
        <v>1301</v>
      </c>
      <c r="P162" s="61" t="s">
        <v>178</v>
      </c>
      <c r="Q162" s="70" t="s">
        <v>68</v>
      </c>
      <c r="R162" s="53">
        <f t="shared" si="21"/>
        <v>1</v>
      </c>
      <c r="S162" s="53">
        <v>0.25</v>
      </c>
      <c r="T162" s="53">
        <v>0.25</v>
      </c>
      <c r="U162" s="53">
        <v>0.25</v>
      </c>
      <c r="V162" s="53">
        <v>0.25</v>
      </c>
      <c r="W162" s="53">
        <v>0.5</v>
      </c>
      <c r="X162" s="53" t="s">
        <v>1302</v>
      </c>
      <c r="Y162" s="53"/>
      <c r="Z162" s="53"/>
      <c r="AA162" s="53"/>
      <c r="AB162" s="53"/>
      <c r="AC162" s="53"/>
      <c r="AD162" s="53"/>
      <c r="AE162" s="53">
        <f t="shared" si="22"/>
        <v>0.5</v>
      </c>
      <c r="AF162" s="21">
        <v>44670</v>
      </c>
      <c r="AG162" s="21"/>
      <c r="AH162" s="21"/>
      <c r="AI162" s="21"/>
      <c r="AJ162" s="22">
        <f t="shared" si="23"/>
        <v>0.5</v>
      </c>
      <c r="AK162" s="22">
        <f t="shared" si="24"/>
        <v>1</v>
      </c>
      <c r="AL162" s="22">
        <f t="shared" si="25"/>
        <v>0</v>
      </c>
      <c r="AM162" s="22">
        <f t="shared" si="26"/>
        <v>0</v>
      </c>
      <c r="AN162" s="22">
        <f t="shared" si="27"/>
        <v>0</v>
      </c>
      <c r="AO162" s="23" t="s">
        <v>70</v>
      </c>
      <c r="AP162" s="23"/>
      <c r="AQ162" s="23"/>
      <c r="AR162" s="23"/>
      <c r="AS162" s="23" t="s">
        <v>1303</v>
      </c>
      <c r="AT162" s="23"/>
      <c r="AU162" s="23"/>
      <c r="AV162" s="23"/>
      <c r="AW162" s="23" t="s">
        <v>70</v>
      </c>
      <c r="AX162" s="23"/>
      <c r="AY162" s="23"/>
      <c r="AZ162" s="23"/>
      <c r="BA162" s="23" t="s">
        <v>1304</v>
      </c>
      <c r="BB162" s="23"/>
      <c r="BC162" s="23"/>
      <c r="BD162" s="23"/>
      <c r="BE162" s="61" t="s">
        <v>73</v>
      </c>
    </row>
    <row r="163" spans="1:57" ht="15" customHeight="1" x14ac:dyDescent="0.25">
      <c r="A163" s="17">
        <v>10</v>
      </c>
      <c r="B163" s="18" t="s">
        <v>1240</v>
      </c>
      <c r="C163" s="61" t="s">
        <v>1287</v>
      </c>
      <c r="D163" s="61" t="s">
        <v>1288</v>
      </c>
      <c r="E163" s="61" t="s">
        <v>1297</v>
      </c>
      <c r="F163" s="61" t="s">
        <v>1298</v>
      </c>
      <c r="G163" s="61" t="s">
        <v>81</v>
      </c>
      <c r="H163" s="61" t="s">
        <v>82</v>
      </c>
      <c r="I163" s="61" t="s">
        <v>1305</v>
      </c>
      <c r="J163" s="19">
        <v>44565</v>
      </c>
      <c r="K163" s="19">
        <v>44926</v>
      </c>
      <c r="L163" s="61" t="s">
        <v>1306</v>
      </c>
      <c r="M163" s="61" t="s">
        <v>1307</v>
      </c>
      <c r="N163" s="18" t="s">
        <v>66</v>
      </c>
      <c r="O163" s="18" t="s">
        <v>1308</v>
      </c>
      <c r="P163" s="61" t="s">
        <v>178</v>
      </c>
      <c r="Q163" s="70" t="s">
        <v>68</v>
      </c>
      <c r="R163" s="54">
        <f t="shared" si="21"/>
        <v>30000000</v>
      </c>
      <c r="S163" s="54">
        <v>5000000</v>
      </c>
      <c r="T163" s="54">
        <v>10000000</v>
      </c>
      <c r="U163" s="54">
        <v>10000000</v>
      </c>
      <c r="V163" s="54">
        <v>5000000</v>
      </c>
      <c r="W163" s="54">
        <v>6517878176</v>
      </c>
      <c r="X163" s="54" t="s">
        <v>1309</v>
      </c>
      <c r="Y163" s="54"/>
      <c r="Z163" s="54"/>
      <c r="AA163" s="54"/>
      <c r="AB163" s="54"/>
      <c r="AC163" s="54"/>
      <c r="AD163" s="54"/>
      <c r="AE163" s="54">
        <f t="shared" si="22"/>
        <v>6517878176</v>
      </c>
      <c r="AF163" s="21">
        <v>44670</v>
      </c>
      <c r="AG163" s="21"/>
      <c r="AH163" s="21"/>
      <c r="AI163" s="21"/>
      <c r="AJ163" s="22">
        <f t="shared" si="23"/>
        <v>1</v>
      </c>
      <c r="AK163" s="22">
        <f t="shared" si="24"/>
        <v>1</v>
      </c>
      <c r="AL163" s="22">
        <f t="shared" si="25"/>
        <v>0</v>
      </c>
      <c r="AM163" s="22">
        <f t="shared" si="26"/>
        <v>0</v>
      </c>
      <c r="AN163" s="22">
        <f t="shared" si="27"/>
        <v>0</v>
      </c>
      <c r="AO163" s="23" t="s">
        <v>70</v>
      </c>
      <c r="AP163" s="23"/>
      <c r="AQ163" s="23"/>
      <c r="AR163" s="23"/>
      <c r="AS163" s="23" t="s">
        <v>1310</v>
      </c>
      <c r="AT163" s="23"/>
      <c r="AU163" s="23"/>
      <c r="AV163" s="23"/>
      <c r="AW163" s="23" t="s">
        <v>70</v>
      </c>
      <c r="AX163" s="23"/>
      <c r="AY163" s="23"/>
      <c r="AZ163" s="23"/>
      <c r="BA163" s="23" t="s">
        <v>1311</v>
      </c>
      <c r="BB163" s="23"/>
      <c r="BC163" s="23"/>
      <c r="BD163" s="23"/>
      <c r="BE163" s="61" t="s">
        <v>73</v>
      </c>
    </row>
    <row r="164" spans="1:57" ht="15" customHeight="1" x14ac:dyDescent="0.25">
      <c r="A164" s="17">
        <v>11</v>
      </c>
      <c r="B164" s="26" t="s">
        <v>1240</v>
      </c>
      <c r="C164" s="71" t="s">
        <v>1287</v>
      </c>
      <c r="D164" s="26" t="s">
        <v>1312</v>
      </c>
      <c r="E164" s="61" t="s">
        <v>814</v>
      </c>
      <c r="F164" s="61" t="s">
        <v>1289</v>
      </c>
      <c r="G164" s="61" t="s">
        <v>81</v>
      </c>
      <c r="H164" s="61" t="s">
        <v>82</v>
      </c>
      <c r="I164" s="61" t="s">
        <v>1313</v>
      </c>
      <c r="J164" s="19">
        <v>44564</v>
      </c>
      <c r="K164" s="19">
        <v>44926</v>
      </c>
      <c r="L164" s="26" t="s">
        <v>1314</v>
      </c>
      <c r="M164" s="61" t="s">
        <v>1307</v>
      </c>
      <c r="N164" s="18" t="s">
        <v>66</v>
      </c>
      <c r="O164" s="26" t="s">
        <v>1308</v>
      </c>
      <c r="P164" s="71" t="s">
        <v>178</v>
      </c>
      <c r="Q164" s="72" t="s">
        <v>68</v>
      </c>
      <c r="R164" s="54">
        <f t="shared" si="21"/>
        <v>1500000</v>
      </c>
      <c r="S164" s="54">
        <v>150000</v>
      </c>
      <c r="T164" s="54">
        <v>450000</v>
      </c>
      <c r="U164" s="54">
        <v>450000</v>
      </c>
      <c r="V164" s="54">
        <v>450000</v>
      </c>
      <c r="W164" s="54">
        <v>0</v>
      </c>
      <c r="X164" s="54" t="s">
        <v>1315</v>
      </c>
      <c r="Y164" s="54"/>
      <c r="Z164" s="54"/>
      <c r="AA164" s="54"/>
      <c r="AB164" s="54"/>
      <c r="AC164" s="54"/>
      <c r="AD164" s="54"/>
      <c r="AE164" s="54">
        <f t="shared" si="22"/>
        <v>0</v>
      </c>
      <c r="AF164" s="21">
        <v>44670</v>
      </c>
      <c r="AG164" s="21"/>
      <c r="AH164" s="21"/>
      <c r="AI164" s="21"/>
      <c r="AJ164" s="22">
        <f t="shared" si="23"/>
        <v>0</v>
      </c>
      <c r="AK164" s="22">
        <f t="shared" si="24"/>
        <v>0</v>
      </c>
      <c r="AL164" s="22">
        <f t="shared" si="25"/>
        <v>0</v>
      </c>
      <c r="AM164" s="22">
        <f t="shared" si="26"/>
        <v>0</v>
      </c>
      <c r="AN164" s="22">
        <f t="shared" si="27"/>
        <v>0</v>
      </c>
      <c r="AO164" s="23" t="s">
        <v>728</v>
      </c>
      <c r="AP164" s="23"/>
      <c r="AQ164" s="23"/>
      <c r="AR164" s="23"/>
      <c r="AS164" s="23" t="s">
        <v>1316</v>
      </c>
      <c r="AT164" s="23"/>
      <c r="AU164" s="23"/>
      <c r="AV164" s="23"/>
      <c r="AW164" s="23" t="s">
        <v>728</v>
      </c>
      <c r="AX164" s="23"/>
      <c r="AY164" s="23"/>
      <c r="AZ164" s="23"/>
      <c r="BA164" s="23" t="s">
        <v>1317</v>
      </c>
      <c r="BB164" s="23"/>
      <c r="BC164" s="23"/>
      <c r="BD164" s="23"/>
      <c r="BE164" s="61" t="s">
        <v>73</v>
      </c>
    </row>
    <row r="165" spans="1:57" ht="15" customHeight="1" x14ac:dyDescent="0.25">
      <c r="A165" s="17">
        <v>12</v>
      </c>
      <c r="B165" s="26" t="s">
        <v>1240</v>
      </c>
      <c r="C165" s="71" t="s">
        <v>1287</v>
      </c>
      <c r="D165" s="26" t="s">
        <v>1312</v>
      </c>
      <c r="E165" s="61" t="s">
        <v>814</v>
      </c>
      <c r="F165" s="61" t="s">
        <v>1289</v>
      </c>
      <c r="G165" s="61" t="s">
        <v>81</v>
      </c>
      <c r="H165" s="61" t="s">
        <v>82</v>
      </c>
      <c r="I165" s="61" t="s">
        <v>1318</v>
      </c>
      <c r="J165" s="19">
        <v>44564</v>
      </c>
      <c r="K165" s="19">
        <v>44926</v>
      </c>
      <c r="L165" s="18" t="s">
        <v>1314</v>
      </c>
      <c r="M165" s="61" t="s">
        <v>1307</v>
      </c>
      <c r="N165" s="18" t="s">
        <v>66</v>
      </c>
      <c r="O165" s="18" t="s">
        <v>1308</v>
      </c>
      <c r="P165" s="61" t="s">
        <v>178</v>
      </c>
      <c r="Q165" s="70" t="s">
        <v>68</v>
      </c>
      <c r="R165" s="54">
        <f t="shared" si="21"/>
        <v>30000000</v>
      </c>
      <c r="S165" s="54">
        <v>10000000</v>
      </c>
      <c r="T165" s="54">
        <v>10000000</v>
      </c>
      <c r="U165" s="54">
        <v>5000000</v>
      </c>
      <c r="V165" s="54">
        <v>5000000</v>
      </c>
      <c r="W165" s="54">
        <v>37154937</v>
      </c>
      <c r="X165" s="54" t="s">
        <v>1319</v>
      </c>
      <c r="Y165" s="54"/>
      <c r="Z165" s="54"/>
      <c r="AA165" s="54"/>
      <c r="AB165" s="54"/>
      <c r="AC165" s="54"/>
      <c r="AD165" s="54"/>
      <c r="AE165" s="54">
        <f t="shared" si="22"/>
        <v>37154937</v>
      </c>
      <c r="AF165" s="21">
        <v>44670</v>
      </c>
      <c r="AG165" s="21"/>
      <c r="AH165" s="21"/>
      <c r="AI165" s="21"/>
      <c r="AJ165" s="22">
        <f t="shared" si="23"/>
        <v>1</v>
      </c>
      <c r="AK165" s="22">
        <f t="shared" si="24"/>
        <v>1</v>
      </c>
      <c r="AL165" s="22">
        <f t="shared" si="25"/>
        <v>0</v>
      </c>
      <c r="AM165" s="22">
        <f t="shared" si="26"/>
        <v>0</v>
      </c>
      <c r="AN165" s="22">
        <f t="shared" si="27"/>
        <v>0</v>
      </c>
      <c r="AO165" s="23" t="s">
        <v>70</v>
      </c>
      <c r="AP165" s="23"/>
      <c r="AQ165" s="23"/>
      <c r="AR165" s="23"/>
      <c r="AS165" s="23" t="s">
        <v>1320</v>
      </c>
      <c r="AT165" s="23"/>
      <c r="AU165" s="23"/>
      <c r="AV165" s="23"/>
      <c r="AW165" s="23" t="s">
        <v>70</v>
      </c>
      <c r="AX165" s="23"/>
      <c r="AY165" s="23"/>
      <c r="AZ165" s="23"/>
      <c r="BA165" s="23" t="s">
        <v>1321</v>
      </c>
      <c r="BB165" s="23"/>
      <c r="BC165" s="23"/>
      <c r="BD165" s="23"/>
      <c r="BE165" s="61" t="s">
        <v>73</v>
      </c>
    </row>
    <row r="166" spans="1:57" ht="15" customHeight="1" x14ac:dyDescent="0.25">
      <c r="A166" s="17">
        <v>13</v>
      </c>
      <c r="B166" s="18" t="s">
        <v>1240</v>
      </c>
      <c r="C166" s="61" t="s">
        <v>1287</v>
      </c>
      <c r="D166" s="26" t="s">
        <v>1312</v>
      </c>
      <c r="E166" s="61" t="s">
        <v>814</v>
      </c>
      <c r="F166" s="61" t="s">
        <v>1289</v>
      </c>
      <c r="G166" s="61" t="s">
        <v>81</v>
      </c>
      <c r="H166" s="61" t="s">
        <v>82</v>
      </c>
      <c r="I166" s="61" t="s">
        <v>1322</v>
      </c>
      <c r="J166" s="19">
        <v>44564</v>
      </c>
      <c r="K166" s="19">
        <v>44926</v>
      </c>
      <c r="L166" s="18" t="s">
        <v>1314</v>
      </c>
      <c r="M166" s="61" t="s">
        <v>1307</v>
      </c>
      <c r="N166" s="18" t="s">
        <v>66</v>
      </c>
      <c r="O166" s="18" t="s">
        <v>1308</v>
      </c>
      <c r="P166" s="61" t="s">
        <v>178</v>
      </c>
      <c r="Q166" s="70" t="s">
        <v>68</v>
      </c>
      <c r="R166" s="54">
        <f t="shared" si="21"/>
        <v>10000</v>
      </c>
      <c r="S166" s="54">
        <v>1000</v>
      </c>
      <c r="T166" s="54">
        <v>3000</v>
      </c>
      <c r="U166" s="54">
        <v>3000</v>
      </c>
      <c r="V166" s="54">
        <v>3000</v>
      </c>
      <c r="W166" s="54">
        <v>8901</v>
      </c>
      <c r="X166" s="54" t="s">
        <v>1323</v>
      </c>
      <c r="Y166" s="54"/>
      <c r="Z166" s="54"/>
      <c r="AA166" s="54"/>
      <c r="AB166" s="54"/>
      <c r="AC166" s="54"/>
      <c r="AD166" s="54"/>
      <c r="AE166" s="54">
        <f t="shared" si="22"/>
        <v>8901</v>
      </c>
      <c r="AF166" s="21">
        <v>44670</v>
      </c>
      <c r="AG166" s="21"/>
      <c r="AH166" s="21"/>
      <c r="AI166" s="21"/>
      <c r="AJ166" s="22">
        <f t="shared" si="23"/>
        <v>0.8901</v>
      </c>
      <c r="AK166" s="22">
        <f t="shared" si="24"/>
        <v>1</v>
      </c>
      <c r="AL166" s="22">
        <f t="shared" si="25"/>
        <v>0</v>
      </c>
      <c r="AM166" s="22">
        <f t="shared" si="26"/>
        <v>0</v>
      </c>
      <c r="AN166" s="22">
        <f t="shared" si="27"/>
        <v>0</v>
      </c>
      <c r="AO166" s="23" t="s">
        <v>70</v>
      </c>
      <c r="AP166" s="23"/>
      <c r="AQ166" s="23"/>
      <c r="AR166" s="23"/>
      <c r="AS166" s="23" t="s">
        <v>1324</v>
      </c>
      <c r="AT166" s="23"/>
      <c r="AU166" s="23"/>
      <c r="AV166" s="23"/>
      <c r="AW166" s="23" t="s">
        <v>70</v>
      </c>
      <c r="AX166" s="23"/>
      <c r="AY166" s="23"/>
      <c r="AZ166" s="23"/>
      <c r="BA166" s="23" t="s">
        <v>1325</v>
      </c>
      <c r="BB166" s="23"/>
      <c r="BC166" s="23"/>
      <c r="BD166" s="23"/>
      <c r="BE166" s="61" t="s">
        <v>73</v>
      </c>
    </row>
    <row r="167" spans="1:57" ht="15" customHeight="1" x14ac:dyDescent="0.25">
      <c r="A167" s="17">
        <v>14</v>
      </c>
      <c r="B167" s="18" t="s">
        <v>1240</v>
      </c>
      <c r="C167" s="61" t="s">
        <v>1287</v>
      </c>
      <c r="D167" s="26" t="s">
        <v>1312</v>
      </c>
      <c r="E167" s="61" t="s">
        <v>814</v>
      </c>
      <c r="F167" s="61" t="s">
        <v>1289</v>
      </c>
      <c r="G167" s="61" t="s">
        <v>81</v>
      </c>
      <c r="H167" s="61" t="s">
        <v>82</v>
      </c>
      <c r="I167" s="61" t="s">
        <v>1326</v>
      </c>
      <c r="J167" s="19">
        <v>44564</v>
      </c>
      <c r="K167" s="19">
        <v>44926</v>
      </c>
      <c r="L167" s="18" t="s">
        <v>1314</v>
      </c>
      <c r="M167" s="61" t="s">
        <v>1307</v>
      </c>
      <c r="N167" s="18" t="s">
        <v>66</v>
      </c>
      <c r="O167" s="18" t="s">
        <v>1308</v>
      </c>
      <c r="P167" s="61" t="s">
        <v>178</v>
      </c>
      <c r="Q167" s="70" t="s">
        <v>68</v>
      </c>
      <c r="R167" s="54">
        <f t="shared" si="21"/>
        <v>15000000</v>
      </c>
      <c r="S167" s="54">
        <v>3000000</v>
      </c>
      <c r="T167" s="54">
        <v>4500000</v>
      </c>
      <c r="U167" s="54">
        <v>4500000</v>
      </c>
      <c r="V167" s="54">
        <v>3000000</v>
      </c>
      <c r="W167" s="54">
        <v>5134287</v>
      </c>
      <c r="X167" s="54" t="s">
        <v>1327</v>
      </c>
      <c r="Y167" s="54"/>
      <c r="Z167" s="54"/>
      <c r="AA167" s="54"/>
      <c r="AB167" s="54"/>
      <c r="AC167" s="54"/>
      <c r="AD167" s="54"/>
      <c r="AE167" s="54">
        <f t="shared" si="22"/>
        <v>5134287</v>
      </c>
      <c r="AF167" s="21">
        <v>44670</v>
      </c>
      <c r="AG167" s="21"/>
      <c r="AH167" s="21"/>
      <c r="AI167" s="21"/>
      <c r="AJ167" s="22">
        <f t="shared" si="23"/>
        <v>0.34228579999999997</v>
      </c>
      <c r="AK167" s="22">
        <f t="shared" si="24"/>
        <v>1</v>
      </c>
      <c r="AL167" s="22">
        <f t="shared" si="25"/>
        <v>0</v>
      </c>
      <c r="AM167" s="22">
        <f t="shared" si="26"/>
        <v>0</v>
      </c>
      <c r="AN167" s="22">
        <f t="shared" si="27"/>
        <v>0</v>
      </c>
      <c r="AO167" s="23" t="s">
        <v>70</v>
      </c>
      <c r="AP167" s="23"/>
      <c r="AQ167" s="23"/>
      <c r="AR167" s="23"/>
      <c r="AS167" s="23" t="s">
        <v>1328</v>
      </c>
      <c r="AT167" s="23"/>
      <c r="AU167" s="23"/>
      <c r="AV167" s="23"/>
      <c r="AW167" s="23" t="s">
        <v>70</v>
      </c>
      <c r="AX167" s="23"/>
      <c r="AY167" s="23"/>
      <c r="AZ167" s="23"/>
      <c r="BA167" s="23" t="s">
        <v>1329</v>
      </c>
      <c r="BB167" s="23"/>
      <c r="BC167" s="23"/>
      <c r="BD167" s="23"/>
      <c r="BE167" s="61" t="s">
        <v>73</v>
      </c>
    </row>
    <row r="168" spans="1:57" ht="15" customHeight="1" x14ac:dyDescent="0.25">
      <c r="A168" s="17">
        <v>15</v>
      </c>
      <c r="B168" s="18" t="s">
        <v>1240</v>
      </c>
      <c r="C168" s="61" t="s">
        <v>1287</v>
      </c>
      <c r="D168" s="26" t="s">
        <v>1312</v>
      </c>
      <c r="E168" s="61" t="s">
        <v>814</v>
      </c>
      <c r="F168" s="61" t="s">
        <v>1289</v>
      </c>
      <c r="G168" s="61" t="s">
        <v>81</v>
      </c>
      <c r="H168" s="61" t="s">
        <v>82</v>
      </c>
      <c r="I168" s="18" t="s">
        <v>1330</v>
      </c>
      <c r="J168" s="19">
        <v>44564</v>
      </c>
      <c r="K168" s="19">
        <v>44926</v>
      </c>
      <c r="L168" s="18" t="s">
        <v>1331</v>
      </c>
      <c r="M168" s="61" t="s">
        <v>1307</v>
      </c>
      <c r="N168" s="18" t="s">
        <v>66</v>
      </c>
      <c r="O168" s="18" t="s">
        <v>1332</v>
      </c>
      <c r="P168" s="61" t="s">
        <v>178</v>
      </c>
      <c r="Q168" s="70" t="s">
        <v>68</v>
      </c>
      <c r="R168" s="20">
        <f t="shared" si="21"/>
        <v>5000000</v>
      </c>
      <c r="S168" s="20">
        <v>500000</v>
      </c>
      <c r="T168" s="20">
        <v>1500000</v>
      </c>
      <c r="U168" s="20">
        <v>1500000</v>
      </c>
      <c r="V168" s="20">
        <v>1500000</v>
      </c>
      <c r="W168" s="20">
        <v>2177445</v>
      </c>
      <c r="X168" s="20" t="s">
        <v>1333</v>
      </c>
      <c r="Y168" s="20"/>
      <c r="Z168" s="20"/>
      <c r="AA168" s="20"/>
      <c r="AB168" s="20"/>
      <c r="AC168" s="20"/>
      <c r="AD168" s="20"/>
      <c r="AE168" s="20">
        <f t="shared" si="22"/>
        <v>2177445</v>
      </c>
      <c r="AF168" s="21">
        <v>44670</v>
      </c>
      <c r="AG168" s="21"/>
      <c r="AH168" s="21"/>
      <c r="AI168" s="21"/>
      <c r="AJ168" s="22">
        <f t="shared" si="23"/>
        <v>0.43548900000000001</v>
      </c>
      <c r="AK168" s="22">
        <f t="shared" si="24"/>
        <v>1</v>
      </c>
      <c r="AL168" s="22">
        <f t="shared" si="25"/>
        <v>0</v>
      </c>
      <c r="AM168" s="22">
        <f t="shared" si="26"/>
        <v>0</v>
      </c>
      <c r="AN168" s="22">
        <f t="shared" si="27"/>
        <v>0</v>
      </c>
      <c r="AO168" s="23" t="s">
        <v>70</v>
      </c>
      <c r="AP168" s="23"/>
      <c r="AQ168" s="23"/>
      <c r="AR168" s="23"/>
      <c r="AS168" s="23" t="s">
        <v>1334</v>
      </c>
      <c r="AT168" s="23"/>
      <c r="AU168" s="23"/>
      <c r="AV168" s="23"/>
      <c r="AW168" s="23" t="s">
        <v>70</v>
      </c>
      <c r="AX168" s="23"/>
      <c r="AY168" s="23"/>
      <c r="AZ168" s="23"/>
      <c r="BA168" s="23" t="s">
        <v>1335</v>
      </c>
      <c r="BB168" s="23"/>
      <c r="BC168" s="23"/>
      <c r="BD168" s="23"/>
      <c r="BE168" s="61" t="s">
        <v>73</v>
      </c>
    </row>
    <row r="169" spans="1:57" ht="15" customHeight="1" x14ac:dyDescent="0.25">
      <c r="A169" s="17">
        <v>16</v>
      </c>
      <c r="B169" s="18" t="s">
        <v>1240</v>
      </c>
      <c r="C169" s="61" t="s">
        <v>1287</v>
      </c>
      <c r="D169" s="61" t="s">
        <v>1336</v>
      </c>
      <c r="E169" s="61" t="s">
        <v>814</v>
      </c>
      <c r="F169" s="61" t="s">
        <v>1289</v>
      </c>
      <c r="G169" s="61" t="s">
        <v>81</v>
      </c>
      <c r="H169" s="61" t="s">
        <v>82</v>
      </c>
      <c r="I169" s="61" t="s">
        <v>1337</v>
      </c>
      <c r="J169" s="19">
        <v>44564</v>
      </c>
      <c r="K169" s="19">
        <v>44926</v>
      </c>
      <c r="L169" s="61" t="s">
        <v>1338</v>
      </c>
      <c r="M169" s="61" t="s">
        <v>1307</v>
      </c>
      <c r="N169" s="18" t="s">
        <v>66</v>
      </c>
      <c r="O169" s="61" t="s">
        <v>1339</v>
      </c>
      <c r="P169" s="61" t="s">
        <v>178</v>
      </c>
      <c r="Q169" s="70" t="s">
        <v>68</v>
      </c>
      <c r="R169" s="54">
        <f t="shared" si="21"/>
        <v>15000000</v>
      </c>
      <c r="S169" s="54">
        <v>1500000</v>
      </c>
      <c r="T169" s="54">
        <v>4500000</v>
      </c>
      <c r="U169" s="54">
        <v>4500000</v>
      </c>
      <c r="V169" s="54">
        <v>4500000</v>
      </c>
      <c r="W169" s="54">
        <v>619624</v>
      </c>
      <c r="X169" s="54" t="s">
        <v>1340</v>
      </c>
      <c r="Y169" s="54"/>
      <c r="Z169" s="54"/>
      <c r="AA169" s="54"/>
      <c r="AB169" s="54"/>
      <c r="AC169" s="54"/>
      <c r="AD169" s="54"/>
      <c r="AE169" s="54">
        <f t="shared" si="22"/>
        <v>619624</v>
      </c>
      <c r="AF169" s="21">
        <v>44670</v>
      </c>
      <c r="AG169" s="21"/>
      <c r="AH169" s="21"/>
      <c r="AI169" s="21"/>
      <c r="AJ169" s="22">
        <f t="shared" si="23"/>
        <v>4.130826666666667E-2</v>
      </c>
      <c r="AK169" s="22">
        <f t="shared" si="24"/>
        <v>0.41308266666666665</v>
      </c>
      <c r="AL169" s="22">
        <f t="shared" si="25"/>
        <v>0</v>
      </c>
      <c r="AM169" s="22">
        <f t="shared" si="26"/>
        <v>0</v>
      </c>
      <c r="AN169" s="22">
        <f t="shared" si="27"/>
        <v>0</v>
      </c>
      <c r="AO169" s="23" t="s">
        <v>70</v>
      </c>
      <c r="AP169" s="23"/>
      <c r="AQ169" s="23"/>
      <c r="AR169" s="23"/>
      <c r="AS169" s="23" t="s">
        <v>1341</v>
      </c>
      <c r="AT169" s="23"/>
      <c r="AU169" s="23"/>
      <c r="AV169" s="23"/>
      <c r="AW169" s="23" t="s">
        <v>728</v>
      </c>
      <c r="AX169" s="23"/>
      <c r="AY169" s="23"/>
      <c r="AZ169" s="23"/>
      <c r="BA169" s="23" t="s">
        <v>1342</v>
      </c>
      <c r="BB169" s="23"/>
      <c r="BC169" s="23"/>
      <c r="BD169" s="23"/>
      <c r="BE169" s="61" t="s">
        <v>73</v>
      </c>
    </row>
    <row r="170" spans="1:57" ht="15" customHeight="1" x14ac:dyDescent="0.25">
      <c r="A170" s="17">
        <v>17</v>
      </c>
      <c r="B170" s="18" t="s">
        <v>1240</v>
      </c>
      <c r="C170" s="61" t="s">
        <v>1287</v>
      </c>
      <c r="D170" s="61" t="s">
        <v>1343</v>
      </c>
      <c r="E170" s="61" t="s">
        <v>1297</v>
      </c>
      <c r="F170" s="61" t="s">
        <v>1298</v>
      </c>
      <c r="G170" s="61" t="s">
        <v>81</v>
      </c>
      <c r="H170" s="61" t="s">
        <v>82</v>
      </c>
      <c r="I170" s="69" t="s">
        <v>1344</v>
      </c>
      <c r="J170" s="19">
        <v>44593</v>
      </c>
      <c r="K170" s="19">
        <v>44926</v>
      </c>
      <c r="L170" s="61" t="s">
        <v>1345</v>
      </c>
      <c r="M170" s="61" t="s">
        <v>1307</v>
      </c>
      <c r="N170" s="18" t="s">
        <v>66</v>
      </c>
      <c r="O170" s="61" t="s">
        <v>1346</v>
      </c>
      <c r="P170" s="61" t="s">
        <v>178</v>
      </c>
      <c r="Q170" s="70" t="s">
        <v>68</v>
      </c>
      <c r="R170" s="20">
        <f t="shared" si="21"/>
        <v>23000</v>
      </c>
      <c r="S170" s="20">
        <v>2300</v>
      </c>
      <c r="T170" s="20">
        <v>6900</v>
      </c>
      <c r="U170" s="20">
        <v>6900</v>
      </c>
      <c r="V170" s="20">
        <v>6900</v>
      </c>
      <c r="W170" s="20">
        <v>6243</v>
      </c>
      <c r="X170" s="20" t="s">
        <v>1347</v>
      </c>
      <c r="Y170" s="20"/>
      <c r="Z170" s="20"/>
      <c r="AA170" s="20"/>
      <c r="AB170" s="20"/>
      <c r="AC170" s="20"/>
      <c r="AD170" s="20"/>
      <c r="AE170" s="20">
        <f t="shared" si="22"/>
        <v>6243</v>
      </c>
      <c r="AF170" s="21">
        <v>44670</v>
      </c>
      <c r="AG170" s="21"/>
      <c r="AH170" s="21"/>
      <c r="AI170" s="21"/>
      <c r="AJ170" s="22">
        <f t="shared" si="23"/>
        <v>0.27143478260869564</v>
      </c>
      <c r="AK170" s="22">
        <f t="shared" si="24"/>
        <v>1</v>
      </c>
      <c r="AL170" s="22">
        <f t="shared" si="25"/>
        <v>0</v>
      </c>
      <c r="AM170" s="22">
        <f t="shared" si="26"/>
        <v>0</v>
      </c>
      <c r="AN170" s="22">
        <f t="shared" si="27"/>
        <v>0</v>
      </c>
      <c r="AO170" s="23" t="s">
        <v>70</v>
      </c>
      <c r="AP170" s="23"/>
      <c r="AQ170" s="23"/>
      <c r="AR170" s="23"/>
      <c r="AS170" s="23" t="s">
        <v>1348</v>
      </c>
      <c r="AT170" s="23"/>
      <c r="AU170" s="23"/>
      <c r="AV170" s="23"/>
      <c r="AW170" s="23" t="s">
        <v>70</v>
      </c>
      <c r="AX170" s="23"/>
      <c r="AY170" s="23"/>
      <c r="AZ170" s="23"/>
      <c r="BA170" s="23" t="s">
        <v>1349</v>
      </c>
      <c r="BB170" s="23"/>
      <c r="BC170" s="23"/>
      <c r="BD170" s="23"/>
      <c r="BE170" s="61" t="s">
        <v>73</v>
      </c>
    </row>
    <row r="171" spans="1:57" ht="15" customHeight="1" x14ac:dyDescent="0.25">
      <c r="A171" s="17">
        <v>18</v>
      </c>
      <c r="B171" s="61" t="s">
        <v>1240</v>
      </c>
      <c r="C171" s="61" t="s">
        <v>1350</v>
      </c>
      <c r="D171" s="61" t="s">
        <v>1351</v>
      </c>
      <c r="E171" s="61" t="s">
        <v>1297</v>
      </c>
      <c r="F171" s="61" t="s">
        <v>1352</v>
      </c>
      <c r="G171" s="61" t="s">
        <v>81</v>
      </c>
      <c r="H171" s="61" t="s">
        <v>82</v>
      </c>
      <c r="I171" s="69" t="s">
        <v>1353</v>
      </c>
      <c r="J171" s="19">
        <v>44593</v>
      </c>
      <c r="K171" s="19">
        <v>44926</v>
      </c>
      <c r="L171" s="61" t="s">
        <v>1354</v>
      </c>
      <c r="M171" s="61" t="s">
        <v>1307</v>
      </c>
      <c r="N171" s="18" t="s">
        <v>66</v>
      </c>
      <c r="O171" s="61" t="s">
        <v>1355</v>
      </c>
      <c r="P171" s="61" t="s">
        <v>3</v>
      </c>
      <c r="Q171" s="61" t="s">
        <v>68</v>
      </c>
      <c r="R171" s="20">
        <f t="shared" si="21"/>
        <v>18</v>
      </c>
      <c r="S171" s="20">
        <v>5</v>
      </c>
      <c r="T171" s="20">
        <v>7</v>
      </c>
      <c r="U171" s="20">
        <v>5</v>
      </c>
      <c r="V171" s="20">
        <v>1</v>
      </c>
      <c r="W171" s="20">
        <v>0</v>
      </c>
      <c r="X171" s="20" t="s">
        <v>1356</v>
      </c>
      <c r="Y171" s="20"/>
      <c r="Z171" s="20"/>
      <c r="AA171" s="20"/>
      <c r="AB171" s="20"/>
      <c r="AC171" s="20"/>
      <c r="AD171" s="20"/>
      <c r="AE171" s="20">
        <f t="shared" si="22"/>
        <v>0</v>
      </c>
      <c r="AF171" s="21">
        <v>44670</v>
      </c>
      <c r="AG171" s="21"/>
      <c r="AH171" s="21"/>
      <c r="AI171" s="21"/>
      <c r="AJ171" s="22">
        <f t="shared" si="23"/>
        <v>0</v>
      </c>
      <c r="AK171" s="22">
        <f t="shared" si="24"/>
        <v>0</v>
      </c>
      <c r="AL171" s="22">
        <f t="shared" si="25"/>
        <v>0</v>
      </c>
      <c r="AM171" s="22">
        <f t="shared" si="26"/>
        <v>0</v>
      </c>
      <c r="AN171" s="22">
        <f t="shared" si="27"/>
        <v>0</v>
      </c>
      <c r="AO171" s="23" t="s">
        <v>728</v>
      </c>
      <c r="AP171" s="23"/>
      <c r="AQ171" s="23"/>
      <c r="AR171" s="23"/>
      <c r="AS171" s="23" t="s">
        <v>1357</v>
      </c>
      <c r="AT171" s="23"/>
      <c r="AU171" s="23"/>
      <c r="AV171" s="23"/>
      <c r="AW171" s="23" t="s">
        <v>728</v>
      </c>
      <c r="AX171" s="23"/>
      <c r="AY171" s="23"/>
      <c r="AZ171" s="23"/>
      <c r="BA171" s="23" t="s">
        <v>1358</v>
      </c>
      <c r="BB171" s="23"/>
      <c r="BC171" s="23"/>
      <c r="BD171" s="23"/>
      <c r="BE171" s="61" t="s">
        <v>73</v>
      </c>
    </row>
    <row r="172" spans="1:57" ht="15" customHeight="1" x14ac:dyDescent="0.25">
      <c r="A172" s="17">
        <v>19</v>
      </c>
      <c r="B172" s="18" t="s">
        <v>1240</v>
      </c>
      <c r="C172" s="61" t="s">
        <v>1350</v>
      </c>
      <c r="D172" s="73" t="s">
        <v>1312</v>
      </c>
      <c r="E172" s="61" t="s">
        <v>814</v>
      </c>
      <c r="F172" s="61" t="s">
        <v>1289</v>
      </c>
      <c r="G172" s="61" t="s">
        <v>81</v>
      </c>
      <c r="H172" s="61" t="s">
        <v>82</v>
      </c>
      <c r="I172" s="18" t="s">
        <v>1359</v>
      </c>
      <c r="J172" s="19">
        <v>44593</v>
      </c>
      <c r="K172" s="19">
        <v>44926</v>
      </c>
      <c r="L172" s="73" t="s">
        <v>1360</v>
      </c>
      <c r="M172" s="61" t="s">
        <v>1307</v>
      </c>
      <c r="N172" s="18" t="s">
        <v>66</v>
      </c>
      <c r="O172" s="18" t="s">
        <v>1361</v>
      </c>
      <c r="P172" s="61" t="s">
        <v>3</v>
      </c>
      <c r="Q172" s="18" t="s">
        <v>68</v>
      </c>
      <c r="R172" s="20">
        <f t="shared" si="21"/>
        <v>1</v>
      </c>
      <c r="S172" s="20">
        <v>0</v>
      </c>
      <c r="T172" s="20">
        <v>0</v>
      </c>
      <c r="U172" s="20">
        <v>0</v>
      </c>
      <c r="V172" s="20">
        <v>1</v>
      </c>
      <c r="W172" s="20">
        <v>0</v>
      </c>
      <c r="X172" s="20" t="s">
        <v>1362</v>
      </c>
      <c r="Y172" s="20"/>
      <c r="Z172" s="20"/>
      <c r="AA172" s="20"/>
      <c r="AB172" s="20"/>
      <c r="AC172" s="20"/>
      <c r="AD172" s="20"/>
      <c r="AE172" s="20">
        <f t="shared" si="22"/>
        <v>0</v>
      </c>
      <c r="AF172" s="21">
        <v>44670</v>
      </c>
      <c r="AG172" s="21"/>
      <c r="AH172" s="21"/>
      <c r="AI172" s="21"/>
      <c r="AJ172" s="22">
        <f t="shared" si="23"/>
        <v>0</v>
      </c>
      <c r="AK172" s="22" t="str">
        <f t="shared" si="24"/>
        <v/>
      </c>
      <c r="AL172" s="22" t="str">
        <f t="shared" si="25"/>
        <v/>
      </c>
      <c r="AM172" s="22" t="str">
        <f t="shared" si="26"/>
        <v/>
      </c>
      <c r="AN172" s="22">
        <f t="shared" si="27"/>
        <v>0</v>
      </c>
      <c r="AO172" s="23" t="s">
        <v>77</v>
      </c>
      <c r="AP172" s="23"/>
      <c r="AQ172" s="23"/>
      <c r="AR172" s="23"/>
      <c r="AS172" s="23" t="s">
        <v>1363</v>
      </c>
      <c r="AT172" s="23"/>
      <c r="AU172" s="23"/>
      <c r="AV172" s="23"/>
      <c r="AW172" s="23" t="s">
        <v>77</v>
      </c>
      <c r="AX172" s="23"/>
      <c r="AY172" s="23"/>
      <c r="AZ172" s="23"/>
      <c r="BA172" s="23" t="s">
        <v>1364</v>
      </c>
      <c r="BB172" s="23"/>
      <c r="BC172" s="23"/>
      <c r="BD172" s="23"/>
      <c r="BE172" s="61" t="s">
        <v>73</v>
      </c>
    </row>
    <row r="173" spans="1:57" ht="15" customHeight="1" x14ac:dyDescent="0.25">
      <c r="A173" s="17">
        <v>20</v>
      </c>
      <c r="B173" s="61" t="s">
        <v>1240</v>
      </c>
      <c r="C173" s="61" t="s">
        <v>1350</v>
      </c>
      <c r="D173" s="18" t="s">
        <v>1365</v>
      </c>
      <c r="E173" s="61" t="s">
        <v>814</v>
      </c>
      <c r="F173" s="61" t="s">
        <v>1289</v>
      </c>
      <c r="G173" s="61" t="s">
        <v>81</v>
      </c>
      <c r="H173" s="61" t="s">
        <v>82</v>
      </c>
      <c r="I173" s="69" t="s">
        <v>1366</v>
      </c>
      <c r="J173" s="19">
        <v>44593</v>
      </c>
      <c r="K173" s="19">
        <v>44926</v>
      </c>
      <c r="L173" s="73" t="s">
        <v>1367</v>
      </c>
      <c r="M173" s="61" t="s">
        <v>1307</v>
      </c>
      <c r="N173" s="18" t="s">
        <v>107</v>
      </c>
      <c r="O173" s="18" t="s">
        <v>1361</v>
      </c>
      <c r="P173" s="61" t="s">
        <v>3</v>
      </c>
      <c r="Q173" s="61" t="s">
        <v>68</v>
      </c>
      <c r="R173" s="25">
        <f t="shared" si="21"/>
        <v>1</v>
      </c>
      <c r="S173" s="25">
        <v>0.2</v>
      </c>
      <c r="T173" s="25">
        <v>0.3</v>
      </c>
      <c r="U173" s="25">
        <v>0.3</v>
      </c>
      <c r="V173" s="25">
        <v>0.2</v>
      </c>
      <c r="W173" s="25">
        <v>0.3</v>
      </c>
      <c r="X173" s="25" t="s">
        <v>1368</v>
      </c>
      <c r="Y173" s="25"/>
      <c r="Z173" s="25"/>
      <c r="AA173" s="25"/>
      <c r="AB173" s="25"/>
      <c r="AC173" s="25"/>
      <c r="AD173" s="25"/>
      <c r="AE173" s="25">
        <f t="shared" si="22"/>
        <v>0.3</v>
      </c>
      <c r="AF173" s="21">
        <v>44670</v>
      </c>
      <c r="AG173" s="21"/>
      <c r="AH173" s="21"/>
      <c r="AI173" s="21"/>
      <c r="AJ173" s="22">
        <f t="shared" si="23"/>
        <v>0.3</v>
      </c>
      <c r="AK173" s="22">
        <f t="shared" si="24"/>
        <v>1</v>
      </c>
      <c r="AL173" s="22">
        <f t="shared" si="25"/>
        <v>0</v>
      </c>
      <c r="AM173" s="22">
        <f t="shared" si="26"/>
        <v>0</v>
      </c>
      <c r="AN173" s="22">
        <f t="shared" si="27"/>
        <v>0</v>
      </c>
      <c r="AO173" s="23" t="s">
        <v>70</v>
      </c>
      <c r="AP173" s="23"/>
      <c r="AQ173" s="23"/>
      <c r="AR173" s="23"/>
      <c r="AS173" s="23" t="s">
        <v>1369</v>
      </c>
      <c r="AT173" s="23"/>
      <c r="AU173" s="23"/>
      <c r="AV173" s="23"/>
      <c r="AW173" s="23" t="s">
        <v>70</v>
      </c>
      <c r="AX173" s="23"/>
      <c r="AY173" s="23"/>
      <c r="AZ173" s="23"/>
      <c r="BA173" s="23" t="s">
        <v>1370</v>
      </c>
      <c r="BB173" s="23"/>
      <c r="BC173" s="23"/>
      <c r="BD173" s="23"/>
      <c r="BE173" s="61" t="s">
        <v>73</v>
      </c>
    </row>
    <row r="174" spans="1:57" ht="15" customHeight="1" x14ac:dyDescent="0.25">
      <c r="A174" s="17">
        <v>21</v>
      </c>
      <c r="B174" s="18" t="s">
        <v>1240</v>
      </c>
      <c r="C174" s="61" t="s">
        <v>1350</v>
      </c>
      <c r="D174" s="18" t="s">
        <v>1365</v>
      </c>
      <c r="E174" s="61" t="s">
        <v>814</v>
      </c>
      <c r="F174" s="61" t="s">
        <v>1289</v>
      </c>
      <c r="G174" s="61" t="s">
        <v>81</v>
      </c>
      <c r="H174" s="61" t="s">
        <v>82</v>
      </c>
      <c r="I174" s="18" t="s">
        <v>1371</v>
      </c>
      <c r="J174" s="19">
        <v>44564</v>
      </c>
      <c r="K174" s="19">
        <v>44926</v>
      </c>
      <c r="L174" s="18" t="s">
        <v>1372</v>
      </c>
      <c r="M174" s="61" t="s">
        <v>1307</v>
      </c>
      <c r="N174" s="18" t="s">
        <v>66</v>
      </c>
      <c r="O174" s="18" t="s">
        <v>1373</v>
      </c>
      <c r="P174" s="61" t="s">
        <v>178</v>
      </c>
      <c r="Q174" s="18" t="s">
        <v>68</v>
      </c>
      <c r="R174" s="20">
        <f t="shared" si="21"/>
        <v>30</v>
      </c>
      <c r="S174" s="20">
        <v>8</v>
      </c>
      <c r="T174" s="20">
        <v>5</v>
      </c>
      <c r="U174" s="20">
        <v>10</v>
      </c>
      <c r="V174" s="20">
        <v>7</v>
      </c>
      <c r="W174" s="20">
        <v>9</v>
      </c>
      <c r="X174" s="20" t="s">
        <v>1374</v>
      </c>
      <c r="Y174" s="20"/>
      <c r="Z174" s="20"/>
      <c r="AA174" s="20"/>
      <c r="AB174" s="20"/>
      <c r="AC174" s="20"/>
      <c r="AD174" s="20"/>
      <c r="AE174" s="20">
        <f t="shared" si="22"/>
        <v>9</v>
      </c>
      <c r="AF174" s="21">
        <v>44670</v>
      </c>
      <c r="AG174" s="21"/>
      <c r="AH174" s="21"/>
      <c r="AI174" s="21"/>
      <c r="AJ174" s="22">
        <f t="shared" si="23"/>
        <v>0.3</v>
      </c>
      <c r="AK174" s="22">
        <f t="shared" si="24"/>
        <v>1</v>
      </c>
      <c r="AL174" s="22">
        <f t="shared" si="25"/>
        <v>0</v>
      </c>
      <c r="AM174" s="22">
        <f t="shared" si="26"/>
        <v>0</v>
      </c>
      <c r="AN174" s="22">
        <f t="shared" si="27"/>
        <v>0</v>
      </c>
      <c r="AO174" s="23" t="s">
        <v>70</v>
      </c>
      <c r="AP174" s="23"/>
      <c r="AQ174" s="23"/>
      <c r="AR174" s="23"/>
      <c r="AS174" s="23" t="s">
        <v>1375</v>
      </c>
      <c r="AT174" s="23"/>
      <c r="AU174" s="23"/>
      <c r="AV174" s="23"/>
      <c r="AW174" s="23" t="s">
        <v>70</v>
      </c>
      <c r="AX174" s="23"/>
      <c r="AY174" s="23"/>
      <c r="AZ174" s="23"/>
      <c r="BA174" s="23" t="s">
        <v>1376</v>
      </c>
      <c r="BB174" s="23"/>
      <c r="BC174" s="23"/>
      <c r="BD174" s="23"/>
      <c r="BE174" s="61" t="s">
        <v>73</v>
      </c>
    </row>
    <row r="175" spans="1:57" ht="15" customHeight="1" x14ac:dyDescent="0.25">
      <c r="A175" s="17">
        <v>22</v>
      </c>
      <c r="B175" s="18" t="s">
        <v>1240</v>
      </c>
      <c r="C175" s="61" t="s">
        <v>1350</v>
      </c>
      <c r="D175" s="18" t="s">
        <v>1365</v>
      </c>
      <c r="E175" s="61" t="s">
        <v>814</v>
      </c>
      <c r="F175" s="61" t="s">
        <v>1289</v>
      </c>
      <c r="G175" s="61" t="s">
        <v>81</v>
      </c>
      <c r="H175" s="61" t="s">
        <v>82</v>
      </c>
      <c r="I175" s="18" t="s">
        <v>1377</v>
      </c>
      <c r="J175" s="19">
        <v>44564</v>
      </c>
      <c r="K175" s="19">
        <v>44926</v>
      </c>
      <c r="L175" s="18" t="s">
        <v>1378</v>
      </c>
      <c r="M175" s="61" t="s">
        <v>1307</v>
      </c>
      <c r="N175" s="18" t="s">
        <v>66</v>
      </c>
      <c r="O175" s="18" t="s">
        <v>1373</v>
      </c>
      <c r="P175" s="61" t="s">
        <v>178</v>
      </c>
      <c r="Q175" s="18" t="s">
        <v>68</v>
      </c>
      <c r="R175" s="20">
        <f t="shared" si="21"/>
        <v>20</v>
      </c>
      <c r="S175" s="20">
        <v>2</v>
      </c>
      <c r="T175" s="20">
        <v>6</v>
      </c>
      <c r="U175" s="20">
        <v>6</v>
      </c>
      <c r="V175" s="20">
        <v>6</v>
      </c>
      <c r="W175" s="20">
        <v>20</v>
      </c>
      <c r="X175" s="20" t="s">
        <v>1379</v>
      </c>
      <c r="Y175" s="20"/>
      <c r="Z175" s="20"/>
      <c r="AA175" s="20"/>
      <c r="AB175" s="20"/>
      <c r="AC175" s="20"/>
      <c r="AD175" s="20"/>
      <c r="AE175" s="20">
        <f t="shared" si="22"/>
        <v>20</v>
      </c>
      <c r="AF175" s="21">
        <v>44670</v>
      </c>
      <c r="AG175" s="21"/>
      <c r="AH175" s="21"/>
      <c r="AI175" s="21"/>
      <c r="AJ175" s="22">
        <f t="shared" si="23"/>
        <v>1</v>
      </c>
      <c r="AK175" s="22">
        <f t="shared" si="24"/>
        <v>1</v>
      </c>
      <c r="AL175" s="22">
        <f t="shared" si="25"/>
        <v>0</v>
      </c>
      <c r="AM175" s="22">
        <f t="shared" si="26"/>
        <v>0</v>
      </c>
      <c r="AN175" s="22">
        <f t="shared" si="27"/>
        <v>0</v>
      </c>
      <c r="AO175" s="23" t="s">
        <v>70</v>
      </c>
      <c r="AP175" s="23"/>
      <c r="AQ175" s="23"/>
      <c r="AR175" s="23"/>
      <c r="AS175" s="23" t="s">
        <v>1380</v>
      </c>
      <c r="AT175" s="23"/>
      <c r="AU175" s="23"/>
      <c r="AV175" s="23"/>
      <c r="AW175" s="23" t="s">
        <v>70</v>
      </c>
      <c r="AX175" s="23"/>
      <c r="AY175" s="23"/>
      <c r="AZ175" s="23"/>
      <c r="BA175" s="23" t="s">
        <v>1381</v>
      </c>
      <c r="BB175" s="23"/>
      <c r="BC175" s="23"/>
      <c r="BD175" s="23"/>
      <c r="BE175" s="61" t="s">
        <v>73</v>
      </c>
    </row>
    <row r="176" spans="1:57" ht="15" customHeight="1" x14ac:dyDescent="0.25">
      <c r="A176" s="17">
        <v>23</v>
      </c>
      <c r="B176" s="18" t="s">
        <v>1240</v>
      </c>
      <c r="C176" s="61" t="s">
        <v>1350</v>
      </c>
      <c r="D176" s="18" t="s">
        <v>1365</v>
      </c>
      <c r="E176" s="61" t="s">
        <v>814</v>
      </c>
      <c r="F176" s="61" t="s">
        <v>1289</v>
      </c>
      <c r="G176" s="61" t="s">
        <v>81</v>
      </c>
      <c r="H176" s="61" t="s">
        <v>82</v>
      </c>
      <c r="I176" s="18" t="s">
        <v>1382</v>
      </c>
      <c r="J176" s="19">
        <v>44564</v>
      </c>
      <c r="K176" s="19">
        <v>44926</v>
      </c>
      <c r="L176" s="18" t="s">
        <v>1383</v>
      </c>
      <c r="M176" s="61" t="s">
        <v>1307</v>
      </c>
      <c r="N176" s="18" t="s">
        <v>66</v>
      </c>
      <c r="O176" s="18" t="s">
        <v>1384</v>
      </c>
      <c r="P176" s="61" t="s">
        <v>178</v>
      </c>
      <c r="Q176" s="18" t="s">
        <v>68</v>
      </c>
      <c r="R176" s="20">
        <f t="shared" si="21"/>
        <v>18000</v>
      </c>
      <c r="S176" s="20">
        <v>1800</v>
      </c>
      <c r="T176" s="20">
        <v>5400</v>
      </c>
      <c r="U176" s="20">
        <v>5400</v>
      </c>
      <c r="V176" s="20">
        <v>5400</v>
      </c>
      <c r="W176" s="20">
        <v>4469</v>
      </c>
      <c r="X176" s="20" t="s">
        <v>1385</v>
      </c>
      <c r="Y176" s="20"/>
      <c r="Z176" s="20"/>
      <c r="AA176" s="20"/>
      <c r="AB176" s="20"/>
      <c r="AC176" s="20"/>
      <c r="AD176" s="20"/>
      <c r="AE176" s="20">
        <f t="shared" si="22"/>
        <v>4469</v>
      </c>
      <c r="AF176" s="21">
        <v>44670</v>
      </c>
      <c r="AG176" s="21"/>
      <c r="AH176" s="21"/>
      <c r="AI176" s="21"/>
      <c r="AJ176" s="22">
        <f t="shared" si="23"/>
        <v>0.24827777777777776</v>
      </c>
      <c r="AK176" s="22">
        <f t="shared" si="24"/>
        <v>1</v>
      </c>
      <c r="AL176" s="22">
        <f t="shared" si="25"/>
        <v>0</v>
      </c>
      <c r="AM176" s="22">
        <f t="shared" si="26"/>
        <v>0</v>
      </c>
      <c r="AN176" s="22">
        <f t="shared" si="27"/>
        <v>0</v>
      </c>
      <c r="AO176" s="23" t="s">
        <v>70</v>
      </c>
      <c r="AP176" s="23"/>
      <c r="AQ176" s="23"/>
      <c r="AR176" s="23"/>
      <c r="AS176" s="23" t="s">
        <v>1386</v>
      </c>
      <c r="AT176" s="23"/>
      <c r="AU176" s="23"/>
      <c r="AV176" s="23"/>
      <c r="AW176" s="23" t="s">
        <v>70</v>
      </c>
      <c r="AX176" s="23"/>
      <c r="AY176" s="23"/>
      <c r="AZ176" s="23"/>
      <c r="BA176" s="23" t="s">
        <v>1387</v>
      </c>
      <c r="BB176" s="23"/>
      <c r="BC176" s="23"/>
      <c r="BD176" s="23"/>
      <c r="BE176" s="61" t="s">
        <v>73</v>
      </c>
    </row>
    <row r="177" spans="1:57" ht="15" customHeight="1" x14ac:dyDescent="0.25">
      <c r="A177" s="17">
        <v>24</v>
      </c>
      <c r="B177" s="18" t="s">
        <v>1240</v>
      </c>
      <c r="C177" s="61" t="s">
        <v>1350</v>
      </c>
      <c r="D177" s="18" t="s">
        <v>1365</v>
      </c>
      <c r="E177" s="61" t="s">
        <v>814</v>
      </c>
      <c r="F177" s="61" t="s">
        <v>1289</v>
      </c>
      <c r="G177" s="61" t="s">
        <v>81</v>
      </c>
      <c r="H177" s="61" t="s">
        <v>82</v>
      </c>
      <c r="I177" s="61" t="s">
        <v>1388</v>
      </c>
      <c r="J177" s="19">
        <v>44564</v>
      </c>
      <c r="K177" s="19">
        <v>44926</v>
      </c>
      <c r="L177" s="61" t="s">
        <v>1389</v>
      </c>
      <c r="M177" s="61" t="s">
        <v>1307</v>
      </c>
      <c r="N177" s="18" t="s">
        <v>66</v>
      </c>
      <c r="O177" s="61" t="s">
        <v>1390</v>
      </c>
      <c r="P177" s="61" t="s">
        <v>178</v>
      </c>
      <c r="Q177" s="18" t="s">
        <v>68</v>
      </c>
      <c r="R177" s="20">
        <f t="shared" si="21"/>
        <v>52</v>
      </c>
      <c r="S177" s="20">
        <v>13</v>
      </c>
      <c r="T177" s="20">
        <v>13</v>
      </c>
      <c r="U177" s="20">
        <v>13</v>
      </c>
      <c r="V177" s="20">
        <v>13</v>
      </c>
      <c r="W177" s="20">
        <v>13</v>
      </c>
      <c r="X177" s="20" t="s">
        <v>1391</v>
      </c>
      <c r="Y177" s="20"/>
      <c r="Z177" s="20"/>
      <c r="AA177" s="20"/>
      <c r="AB177" s="20"/>
      <c r="AC177" s="20"/>
      <c r="AD177" s="20"/>
      <c r="AE177" s="20">
        <f t="shared" si="22"/>
        <v>13</v>
      </c>
      <c r="AF177" s="21">
        <v>44670</v>
      </c>
      <c r="AG177" s="21"/>
      <c r="AH177" s="21"/>
      <c r="AI177" s="21"/>
      <c r="AJ177" s="22">
        <f t="shared" si="23"/>
        <v>0.25</v>
      </c>
      <c r="AK177" s="22">
        <f t="shared" si="24"/>
        <v>1</v>
      </c>
      <c r="AL177" s="22">
        <f t="shared" si="25"/>
        <v>0</v>
      </c>
      <c r="AM177" s="22">
        <f t="shared" si="26"/>
        <v>0</v>
      </c>
      <c r="AN177" s="22">
        <f t="shared" si="27"/>
        <v>0</v>
      </c>
      <c r="AO177" s="23" t="s">
        <v>70</v>
      </c>
      <c r="AP177" s="23"/>
      <c r="AQ177" s="23"/>
      <c r="AR177" s="23"/>
      <c r="AS177" s="23" t="s">
        <v>1392</v>
      </c>
      <c r="AT177" s="23"/>
      <c r="AU177" s="23"/>
      <c r="AV177" s="23"/>
      <c r="AW177" s="23" t="s">
        <v>70</v>
      </c>
      <c r="AX177" s="23"/>
      <c r="AY177" s="23"/>
      <c r="AZ177" s="23"/>
      <c r="BA177" s="23" t="s">
        <v>1393</v>
      </c>
      <c r="BB177" s="23"/>
      <c r="BC177" s="23"/>
      <c r="BD177" s="23"/>
      <c r="BE177" s="61" t="s">
        <v>73</v>
      </c>
    </row>
    <row r="178" spans="1:57" ht="15" customHeight="1" x14ac:dyDescent="0.25">
      <c r="A178" s="17">
        <v>25</v>
      </c>
      <c r="B178" s="18" t="s">
        <v>1240</v>
      </c>
      <c r="C178" s="61" t="s">
        <v>1350</v>
      </c>
      <c r="D178" s="18" t="s">
        <v>1365</v>
      </c>
      <c r="E178" s="61" t="s">
        <v>814</v>
      </c>
      <c r="F178" s="61" t="s">
        <v>1289</v>
      </c>
      <c r="G178" s="61" t="s">
        <v>81</v>
      </c>
      <c r="H178" s="61" t="s">
        <v>82</v>
      </c>
      <c r="I178" s="61" t="s">
        <v>1394</v>
      </c>
      <c r="J178" s="19">
        <v>44564</v>
      </c>
      <c r="K178" s="19">
        <v>44926</v>
      </c>
      <c r="L178" s="61" t="s">
        <v>1395</v>
      </c>
      <c r="M178" s="61" t="s">
        <v>1307</v>
      </c>
      <c r="N178" s="18" t="s">
        <v>66</v>
      </c>
      <c r="O178" s="61" t="s">
        <v>1396</v>
      </c>
      <c r="P178" s="61" t="s">
        <v>178</v>
      </c>
      <c r="Q178" s="18" t="s">
        <v>68</v>
      </c>
      <c r="R178" s="20">
        <f t="shared" si="21"/>
        <v>27</v>
      </c>
      <c r="S178" s="20">
        <v>3</v>
      </c>
      <c r="T178" s="20">
        <v>8</v>
      </c>
      <c r="U178" s="20">
        <v>8</v>
      </c>
      <c r="V178" s="20">
        <v>8</v>
      </c>
      <c r="W178" s="20">
        <v>6</v>
      </c>
      <c r="X178" s="20" t="s">
        <v>1397</v>
      </c>
      <c r="Y178" s="20"/>
      <c r="Z178" s="20"/>
      <c r="AA178" s="20"/>
      <c r="AB178" s="20"/>
      <c r="AC178" s="20"/>
      <c r="AD178" s="20"/>
      <c r="AE178" s="20">
        <f t="shared" si="22"/>
        <v>6</v>
      </c>
      <c r="AF178" s="21">
        <v>44670</v>
      </c>
      <c r="AG178" s="21"/>
      <c r="AH178" s="21"/>
      <c r="AI178" s="21"/>
      <c r="AJ178" s="22">
        <f t="shared" si="23"/>
        <v>0.22222222222222221</v>
      </c>
      <c r="AK178" s="22">
        <f t="shared" si="24"/>
        <v>1</v>
      </c>
      <c r="AL178" s="22">
        <f t="shared" si="25"/>
        <v>0</v>
      </c>
      <c r="AM178" s="22">
        <f t="shared" si="26"/>
        <v>0</v>
      </c>
      <c r="AN178" s="22">
        <f t="shared" si="27"/>
        <v>0</v>
      </c>
      <c r="AO178" s="23" t="s">
        <v>70</v>
      </c>
      <c r="AP178" s="23"/>
      <c r="AQ178" s="23"/>
      <c r="AR178" s="23"/>
      <c r="AS178" s="23" t="s">
        <v>1398</v>
      </c>
      <c r="AT178" s="23"/>
      <c r="AU178" s="23"/>
      <c r="AV178" s="23"/>
      <c r="AW178" s="23" t="s">
        <v>70</v>
      </c>
      <c r="AX178" s="23"/>
      <c r="AY178" s="23"/>
      <c r="AZ178" s="23"/>
      <c r="BA178" s="23" t="s">
        <v>1399</v>
      </c>
      <c r="BB178" s="23"/>
      <c r="BC178" s="23"/>
      <c r="BD178" s="23"/>
      <c r="BE178" s="61" t="s">
        <v>73</v>
      </c>
    </row>
    <row r="179" spans="1:57" ht="15" customHeight="1" x14ac:dyDescent="0.25">
      <c r="A179" s="17">
        <v>26</v>
      </c>
      <c r="B179" s="18" t="s">
        <v>1240</v>
      </c>
      <c r="C179" s="61" t="s">
        <v>1350</v>
      </c>
      <c r="D179" s="18" t="s">
        <v>1365</v>
      </c>
      <c r="E179" s="61" t="s">
        <v>814</v>
      </c>
      <c r="F179" s="61" t="s">
        <v>1289</v>
      </c>
      <c r="G179" s="61" t="s">
        <v>81</v>
      </c>
      <c r="H179" s="61" t="s">
        <v>82</v>
      </c>
      <c r="I179" s="61" t="s">
        <v>1400</v>
      </c>
      <c r="J179" s="19">
        <v>44564</v>
      </c>
      <c r="K179" s="19">
        <v>44926</v>
      </c>
      <c r="L179" s="61" t="s">
        <v>1401</v>
      </c>
      <c r="M179" s="61" t="s">
        <v>1307</v>
      </c>
      <c r="N179" s="18" t="s">
        <v>107</v>
      </c>
      <c r="O179" s="61" t="s">
        <v>1402</v>
      </c>
      <c r="P179" s="61" t="s">
        <v>178</v>
      </c>
      <c r="Q179" s="18" t="s">
        <v>68</v>
      </c>
      <c r="R179" s="25">
        <f t="shared" si="21"/>
        <v>1</v>
      </c>
      <c r="S179" s="25">
        <v>0.3</v>
      </c>
      <c r="T179" s="25">
        <v>0.3</v>
      </c>
      <c r="U179" s="25">
        <v>0.2</v>
      </c>
      <c r="V179" s="25">
        <v>0.2</v>
      </c>
      <c r="W179" s="25">
        <v>0.25</v>
      </c>
      <c r="X179" s="25" t="s">
        <v>1403</v>
      </c>
      <c r="Y179" s="25"/>
      <c r="Z179" s="25"/>
      <c r="AA179" s="25"/>
      <c r="AB179" s="25"/>
      <c r="AC179" s="25"/>
      <c r="AD179" s="25"/>
      <c r="AE179" s="25">
        <f t="shared" si="22"/>
        <v>0.25</v>
      </c>
      <c r="AF179" s="21">
        <v>44670</v>
      </c>
      <c r="AG179" s="21"/>
      <c r="AH179" s="21"/>
      <c r="AI179" s="21"/>
      <c r="AJ179" s="22">
        <f t="shared" si="23"/>
        <v>0.25</v>
      </c>
      <c r="AK179" s="22">
        <f t="shared" si="24"/>
        <v>0.83333333333333337</v>
      </c>
      <c r="AL179" s="22">
        <f t="shared" si="25"/>
        <v>0</v>
      </c>
      <c r="AM179" s="22">
        <f t="shared" si="26"/>
        <v>0</v>
      </c>
      <c r="AN179" s="22">
        <f t="shared" si="27"/>
        <v>0</v>
      </c>
      <c r="AO179" s="23" t="s">
        <v>70</v>
      </c>
      <c r="AP179" s="23"/>
      <c r="AQ179" s="23"/>
      <c r="AR179" s="23"/>
      <c r="AS179" s="23" t="s">
        <v>1404</v>
      </c>
      <c r="AT179" s="23"/>
      <c r="AU179" s="23"/>
      <c r="AV179" s="23"/>
      <c r="AW179" s="23" t="s">
        <v>728</v>
      </c>
      <c r="AX179" s="23"/>
      <c r="AY179" s="23"/>
      <c r="AZ179" s="23"/>
      <c r="BA179" s="23" t="s">
        <v>1405</v>
      </c>
      <c r="BB179" s="23"/>
      <c r="BC179" s="23"/>
      <c r="BD179" s="23"/>
      <c r="BE179" s="61" t="s">
        <v>73</v>
      </c>
    </row>
    <row r="180" spans="1:57" ht="15" customHeight="1" x14ac:dyDescent="0.25">
      <c r="A180" s="17">
        <v>27</v>
      </c>
      <c r="B180" s="61" t="s">
        <v>1240</v>
      </c>
      <c r="C180" s="61" t="s">
        <v>1406</v>
      </c>
      <c r="D180" s="61" t="s">
        <v>1407</v>
      </c>
      <c r="E180" s="61" t="s">
        <v>814</v>
      </c>
      <c r="F180" s="61" t="s">
        <v>1289</v>
      </c>
      <c r="G180" s="61" t="s">
        <v>81</v>
      </c>
      <c r="H180" s="61" t="s">
        <v>82</v>
      </c>
      <c r="I180" s="61" t="s">
        <v>1408</v>
      </c>
      <c r="J180" s="19">
        <v>44564</v>
      </c>
      <c r="K180" s="19">
        <v>44926</v>
      </c>
      <c r="L180" s="61" t="s">
        <v>1409</v>
      </c>
      <c r="M180" s="61" t="s">
        <v>1410</v>
      </c>
      <c r="N180" s="18" t="s">
        <v>107</v>
      </c>
      <c r="O180" s="61" t="s">
        <v>1411</v>
      </c>
      <c r="P180" s="61" t="s">
        <v>86</v>
      </c>
      <c r="Q180" s="18" t="s">
        <v>68</v>
      </c>
      <c r="R180" s="25">
        <f t="shared" si="21"/>
        <v>1</v>
      </c>
      <c r="S180" s="25">
        <v>0.1</v>
      </c>
      <c r="T180" s="25">
        <v>0.2</v>
      </c>
      <c r="U180" s="25">
        <v>0.3</v>
      </c>
      <c r="V180" s="25">
        <v>0.4</v>
      </c>
      <c r="W180" s="25">
        <v>0.1</v>
      </c>
      <c r="X180" s="25" t="s">
        <v>1412</v>
      </c>
      <c r="Y180" s="25"/>
      <c r="Z180" s="25"/>
      <c r="AA180" s="25"/>
      <c r="AB180" s="25"/>
      <c r="AC180" s="25"/>
      <c r="AD180" s="25"/>
      <c r="AE180" s="25">
        <f t="shared" si="22"/>
        <v>0.1</v>
      </c>
      <c r="AF180" s="21">
        <v>44670</v>
      </c>
      <c r="AG180" s="21"/>
      <c r="AH180" s="21"/>
      <c r="AI180" s="21"/>
      <c r="AJ180" s="22">
        <f t="shared" si="23"/>
        <v>0.1</v>
      </c>
      <c r="AK180" s="22">
        <f t="shared" si="24"/>
        <v>1</v>
      </c>
      <c r="AL180" s="22">
        <f t="shared" si="25"/>
        <v>0</v>
      </c>
      <c r="AM180" s="22">
        <f t="shared" si="26"/>
        <v>0</v>
      </c>
      <c r="AN180" s="22">
        <f t="shared" si="27"/>
        <v>0</v>
      </c>
      <c r="AO180" s="23" t="s">
        <v>70</v>
      </c>
      <c r="AP180" s="23"/>
      <c r="AQ180" s="23"/>
      <c r="AR180" s="23"/>
      <c r="AS180" s="23" t="s">
        <v>1413</v>
      </c>
      <c r="AT180" s="23"/>
      <c r="AU180" s="23"/>
      <c r="AV180" s="23"/>
      <c r="AW180" s="23" t="s">
        <v>70</v>
      </c>
      <c r="AX180" s="23"/>
      <c r="AY180" s="23"/>
      <c r="AZ180" s="23"/>
      <c r="BA180" s="23" t="s">
        <v>1414</v>
      </c>
      <c r="BB180" s="23"/>
      <c r="BC180" s="23"/>
      <c r="BD180" s="23"/>
      <c r="BE180" s="61" t="s">
        <v>73</v>
      </c>
    </row>
    <row r="181" spans="1:57" ht="15" customHeight="1" x14ac:dyDescent="0.25">
      <c r="A181" s="17">
        <v>28</v>
      </c>
      <c r="B181" s="61" t="s">
        <v>1240</v>
      </c>
      <c r="C181" s="61" t="s">
        <v>1406</v>
      </c>
      <c r="D181" s="61" t="s">
        <v>1407</v>
      </c>
      <c r="E181" s="61" t="s">
        <v>814</v>
      </c>
      <c r="F181" s="61" t="s">
        <v>1289</v>
      </c>
      <c r="G181" s="61" t="s">
        <v>81</v>
      </c>
      <c r="H181" s="61" t="s">
        <v>82</v>
      </c>
      <c r="I181" s="61" t="s">
        <v>1415</v>
      </c>
      <c r="J181" s="19">
        <v>44564</v>
      </c>
      <c r="K181" s="19">
        <v>44926</v>
      </c>
      <c r="L181" s="61" t="s">
        <v>1416</v>
      </c>
      <c r="M181" s="61" t="s">
        <v>1410</v>
      </c>
      <c r="N181" s="18" t="s">
        <v>107</v>
      </c>
      <c r="O181" s="61" t="s">
        <v>1411</v>
      </c>
      <c r="P181" s="61" t="s">
        <v>86</v>
      </c>
      <c r="Q181" s="18" t="s">
        <v>68</v>
      </c>
      <c r="R181" s="25">
        <f t="shared" si="21"/>
        <v>1</v>
      </c>
      <c r="S181" s="25">
        <v>0.1</v>
      </c>
      <c r="T181" s="25">
        <v>0.3</v>
      </c>
      <c r="U181" s="25">
        <v>0.3</v>
      </c>
      <c r="V181" s="25">
        <v>0.3</v>
      </c>
      <c r="W181" s="25">
        <v>0.03</v>
      </c>
      <c r="X181" s="25" t="s">
        <v>1417</v>
      </c>
      <c r="Y181" s="25"/>
      <c r="Z181" s="25"/>
      <c r="AA181" s="25"/>
      <c r="AB181" s="25"/>
      <c r="AC181" s="25"/>
      <c r="AD181" s="25"/>
      <c r="AE181" s="25">
        <f t="shared" si="22"/>
        <v>0.03</v>
      </c>
      <c r="AF181" s="21">
        <v>44670</v>
      </c>
      <c r="AG181" s="21"/>
      <c r="AH181" s="21"/>
      <c r="AI181" s="21"/>
      <c r="AJ181" s="22">
        <f t="shared" si="23"/>
        <v>0.03</v>
      </c>
      <c r="AK181" s="22">
        <f t="shared" si="24"/>
        <v>0.3</v>
      </c>
      <c r="AL181" s="22">
        <f t="shared" si="25"/>
        <v>0</v>
      </c>
      <c r="AM181" s="22">
        <f t="shared" si="26"/>
        <v>0</v>
      </c>
      <c r="AN181" s="22">
        <f t="shared" si="27"/>
        <v>0</v>
      </c>
      <c r="AO181" s="23" t="s">
        <v>728</v>
      </c>
      <c r="AP181" s="23"/>
      <c r="AQ181" s="23"/>
      <c r="AR181" s="23"/>
      <c r="AS181" s="23" t="s">
        <v>1418</v>
      </c>
      <c r="AT181" s="23"/>
      <c r="AU181" s="23"/>
      <c r="AV181" s="23"/>
      <c r="AW181" s="23" t="s">
        <v>728</v>
      </c>
      <c r="AX181" s="23"/>
      <c r="AY181" s="23"/>
      <c r="AZ181" s="23"/>
      <c r="BA181" s="23" t="s">
        <v>1419</v>
      </c>
      <c r="BB181" s="23"/>
      <c r="BC181" s="23"/>
      <c r="BD181" s="23"/>
      <c r="BE181" s="61" t="s">
        <v>73</v>
      </c>
    </row>
    <row r="182" spans="1:57" ht="15" customHeight="1" x14ac:dyDescent="0.25">
      <c r="A182" s="17">
        <v>29</v>
      </c>
      <c r="B182" s="61" t="s">
        <v>1240</v>
      </c>
      <c r="C182" s="61" t="s">
        <v>1406</v>
      </c>
      <c r="D182" s="61" t="s">
        <v>1420</v>
      </c>
      <c r="E182" s="61" t="s">
        <v>814</v>
      </c>
      <c r="F182" s="61" t="s">
        <v>1289</v>
      </c>
      <c r="G182" s="61" t="s">
        <v>81</v>
      </c>
      <c r="H182" s="61" t="s">
        <v>82</v>
      </c>
      <c r="I182" s="61" t="s">
        <v>1421</v>
      </c>
      <c r="J182" s="19">
        <v>44564</v>
      </c>
      <c r="K182" s="19">
        <v>44926</v>
      </c>
      <c r="L182" s="61" t="s">
        <v>1422</v>
      </c>
      <c r="M182" s="61" t="s">
        <v>1410</v>
      </c>
      <c r="N182" s="18" t="s">
        <v>66</v>
      </c>
      <c r="O182" s="61" t="s">
        <v>1423</v>
      </c>
      <c r="P182" s="61" t="s">
        <v>178</v>
      </c>
      <c r="Q182" s="18" t="s">
        <v>68</v>
      </c>
      <c r="R182" s="20">
        <f t="shared" si="21"/>
        <v>30000000</v>
      </c>
      <c r="S182" s="20">
        <v>5000000</v>
      </c>
      <c r="T182" s="20">
        <v>10000000</v>
      </c>
      <c r="U182" s="20">
        <v>10000000</v>
      </c>
      <c r="V182" s="20">
        <v>5000000</v>
      </c>
      <c r="W182" s="20">
        <v>11459684</v>
      </c>
      <c r="X182" s="20" t="s">
        <v>1424</v>
      </c>
      <c r="Y182" s="20"/>
      <c r="Z182" s="20"/>
      <c r="AA182" s="20"/>
      <c r="AB182" s="20"/>
      <c r="AC182" s="20"/>
      <c r="AD182" s="20"/>
      <c r="AE182" s="20">
        <f t="shared" si="22"/>
        <v>11459684</v>
      </c>
      <c r="AF182" s="21">
        <v>44670</v>
      </c>
      <c r="AG182" s="21"/>
      <c r="AH182" s="21"/>
      <c r="AI182" s="21"/>
      <c r="AJ182" s="22">
        <f t="shared" si="23"/>
        <v>0.38198946666666667</v>
      </c>
      <c r="AK182" s="22">
        <f t="shared" si="24"/>
        <v>1</v>
      </c>
      <c r="AL182" s="22">
        <f t="shared" si="25"/>
        <v>0</v>
      </c>
      <c r="AM182" s="22">
        <f t="shared" si="26"/>
        <v>0</v>
      </c>
      <c r="AN182" s="22">
        <f t="shared" si="27"/>
        <v>0</v>
      </c>
      <c r="AO182" s="23" t="s">
        <v>70</v>
      </c>
      <c r="AP182" s="23"/>
      <c r="AQ182" s="23"/>
      <c r="AR182" s="23"/>
      <c r="AS182" s="23" t="s">
        <v>1425</v>
      </c>
      <c r="AT182" s="23"/>
      <c r="AU182" s="23"/>
      <c r="AV182" s="23"/>
      <c r="AW182" s="23" t="s">
        <v>70</v>
      </c>
      <c r="AX182" s="23"/>
      <c r="AY182" s="23"/>
      <c r="AZ182" s="23"/>
      <c r="BA182" s="23" t="s">
        <v>1426</v>
      </c>
      <c r="BB182" s="23"/>
      <c r="BC182" s="23"/>
      <c r="BD182" s="23"/>
      <c r="BE182" s="61" t="s">
        <v>73</v>
      </c>
    </row>
    <row r="183" spans="1:57" ht="15" customHeight="1" x14ac:dyDescent="0.25">
      <c r="A183" s="17">
        <v>30</v>
      </c>
      <c r="B183" s="61" t="s">
        <v>1240</v>
      </c>
      <c r="C183" s="61" t="s">
        <v>1406</v>
      </c>
      <c r="D183" s="61" t="s">
        <v>1420</v>
      </c>
      <c r="E183" s="61" t="s">
        <v>814</v>
      </c>
      <c r="F183" s="61" t="s">
        <v>1289</v>
      </c>
      <c r="G183" s="61" t="s">
        <v>81</v>
      </c>
      <c r="H183" s="61" t="s">
        <v>82</v>
      </c>
      <c r="I183" s="61" t="s">
        <v>1427</v>
      </c>
      <c r="J183" s="19">
        <v>44564</v>
      </c>
      <c r="K183" s="19">
        <v>44926</v>
      </c>
      <c r="L183" s="61" t="s">
        <v>1314</v>
      </c>
      <c r="M183" s="61" t="s">
        <v>1410</v>
      </c>
      <c r="N183" s="18" t="s">
        <v>66</v>
      </c>
      <c r="O183" s="61" t="s">
        <v>1423</v>
      </c>
      <c r="P183" s="61" t="s">
        <v>3</v>
      </c>
      <c r="Q183" s="18" t="s">
        <v>68</v>
      </c>
      <c r="R183" s="74">
        <f t="shared" si="21"/>
        <v>50</v>
      </c>
      <c r="S183" s="74">
        <v>10</v>
      </c>
      <c r="T183" s="74">
        <v>15</v>
      </c>
      <c r="U183" s="74">
        <v>15</v>
      </c>
      <c r="V183" s="74">
        <v>10</v>
      </c>
      <c r="W183" s="74">
        <v>13</v>
      </c>
      <c r="X183" s="74" t="s">
        <v>1428</v>
      </c>
      <c r="Y183" s="74"/>
      <c r="Z183" s="74"/>
      <c r="AA183" s="74"/>
      <c r="AB183" s="74"/>
      <c r="AC183" s="74"/>
      <c r="AD183" s="74"/>
      <c r="AE183" s="74">
        <f t="shared" si="22"/>
        <v>13</v>
      </c>
      <c r="AF183" s="21">
        <v>44670</v>
      </c>
      <c r="AG183" s="21"/>
      <c r="AH183" s="21"/>
      <c r="AI183" s="21"/>
      <c r="AJ183" s="22">
        <f t="shared" si="23"/>
        <v>0.26</v>
      </c>
      <c r="AK183" s="22">
        <f t="shared" si="24"/>
        <v>1</v>
      </c>
      <c r="AL183" s="22">
        <f t="shared" si="25"/>
        <v>0</v>
      </c>
      <c r="AM183" s="22">
        <f t="shared" si="26"/>
        <v>0</v>
      </c>
      <c r="AN183" s="22">
        <f t="shared" si="27"/>
        <v>0</v>
      </c>
      <c r="AO183" s="23" t="s">
        <v>70</v>
      </c>
      <c r="AP183" s="23"/>
      <c r="AQ183" s="23"/>
      <c r="AR183" s="23"/>
      <c r="AS183" s="23" t="s">
        <v>1429</v>
      </c>
      <c r="AT183" s="23"/>
      <c r="AU183" s="23"/>
      <c r="AV183" s="23"/>
      <c r="AW183" s="23" t="s">
        <v>70</v>
      </c>
      <c r="AX183" s="23"/>
      <c r="AY183" s="23"/>
      <c r="AZ183" s="23"/>
      <c r="BA183" s="23" t="s">
        <v>1430</v>
      </c>
      <c r="BB183" s="23"/>
      <c r="BC183" s="23"/>
      <c r="BD183" s="23"/>
      <c r="BE183" s="61" t="s">
        <v>73</v>
      </c>
    </row>
    <row r="184" spans="1:57" ht="15" customHeight="1" x14ac:dyDescent="0.25">
      <c r="A184" s="17">
        <v>31</v>
      </c>
      <c r="B184" s="61" t="s">
        <v>1240</v>
      </c>
      <c r="C184" s="61" t="s">
        <v>1406</v>
      </c>
      <c r="D184" s="18" t="s">
        <v>1431</v>
      </c>
      <c r="E184" s="61" t="s">
        <v>814</v>
      </c>
      <c r="F184" s="61" t="s">
        <v>1289</v>
      </c>
      <c r="G184" s="61" t="s">
        <v>81</v>
      </c>
      <c r="H184" s="61" t="s">
        <v>82</v>
      </c>
      <c r="I184" s="18" t="s">
        <v>1432</v>
      </c>
      <c r="J184" s="19">
        <v>44564</v>
      </c>
      <c r="K184" s="19">
        <v>44926</v>
      </c>
      <c r="L184" s="18" t="s">
        <v>1433</v>
      </c>
      <c r="M184" s="61" t="s">
        <v>1410</v>
      </c>
      <c r="N184" s="18" t="s">
        <v>66</v>
      </c>
      <c r="O184" s="61" t="s">
        <v>1434</v>
      </c>
      <c r="P184" s="61" t="s">
        <v>3</v>
      </c>
      <c r="Q184" s="18" t="s">
        <v>68</v>
      </c>
      <c r="R184" s="74">
        <f t="shared" si="21"/>
        <v>1</v>
      </c>
      <c r="S184" s="74">
        <v>1</v>
      </c>
      <c r="T184" s="74">
        <v>0</v>
      </c>
      <c r="U184" s="74">
        <v>0</v>
      </c>
      <c r="V184" s="74">
        <v>0</v>
      </c>
      <c r="W184" s="74">
        <v>1</v>
      </c>
      <c r="X184" s="74" t="s">
        <v>1435</v>
      </c>
      <c r="Y184" s="74"/>
      <c r="Z184" s="74"/>
      <c r="AA184" s="74"/>
      <c r="AB184" s="74"/>
      <c r="AC184" s="74"/>
      <c r="AD184" s="74"/>
      <c r="AE184" s="74">
        <f t="shared" si="22"/>
        <v>1</v>
      </c>
      <c r="AF184" s="21">
        <v>44670</v>
      </c>
      <c r="AG184" s="21"/>
      <c r="AH184" s="21"/>
      <c r="AI184" s="21"/>
      <c r="AJ184" s="22">
        <f t="shared" si="23"/>
        <v>1</v>
      </c>
      <c r="AK184" s="22">
        <f t="shared" si="24"/>
        <v>1</v>
      </c>
      <c r="AL184" s="22" t="str">
        <f t="shared" si="25"/>
        <v/>
      </c>
      <c r="AM184" s="22" t="str">
        <f t="shared" si="26"/>
        <v/>
      </c>
      <c r="AN184" s="22" t="str">
        <f t="shared" si="27"/>
        <v/>
      </c>
      <c r="AO184" s="23" t="s">
        <v>70</v>
      </c>
      <c r="AP184" s="23"/>
      <c r="AQ184" s="23"/>
      <c r="AR184" s="23"/>
      <c r="AS184" s="23" t="s">
        <v>1436</v>
      </c>
      <c r="AT184" s="23"/>
      <c r="AU184" s="23"/>
      <c r="AV184" s="23"/>
      <c r="AW184" s="23" t="s">
        <v>70</v>
      </c>
      <c r="AX184" s="23"/>
      <c r="AY184" s="23"/>
      <c r="AZ184" s="23"/>
      <c r="BA184" s="23" t="s">
        <v>1437</v>
      </c>
      <c r="BB184" s="23"/>
      <c r="BC184" s="23"/>
      <c r="BD184" s="23"/>
      <c r="BE184" s="61" t="s">
        <v>73</v>
      </c>
    </row>
    <row r="185" spans="1:57" ht="15" customHeight="1" x14ac:dyDescent="0.25">
      <c r="A185" s="17">
        <v>32</v>
      </c>
      <c r="B185" s="61" t="s">
        <v>1240</v>
      </c>
      <c r="C185" s="61" t="s">
        <v>1406</v>
      </c>
      <c r="D185" s="61" t="s">
        <v>1431</v>
      </c>
      <c r="E185" s="61" t="s">
        <v>814</v>
      </c>
      <c r="F185" s="61" t="s">
        <v>1289</v>
      </c>
      <c r="G185" s="61" t="s">
        <v>81</v>
      </c>
      <c r="H185" s="61" t="s">
        <v>82</v>
      </c>
      <c r="I185" s="75" t="s">
        <v>1438</v>
      </c>
      <c r="J185" s="19">
        <v>44564</v>
      </c>
      <c r="K185" s="19">
        <v>44926</v>
      </c>
      <c r="L185" s="75" t="s">
        <v>1439</v>
      </c>
      <c r="M185" s="61" t="s">
        <v>1410</v>
      </c>
      <c r="N185" s="18" t="s">
        <v>107</v>
      </c>
      <c r="O185" s="61" t="s">
        <v>1434</v>
      </c>
      <c r="P185" s="61" t="s">
        <v>683</v>
      </c>
      <c r="Q185" s="18" t="s">
        <v>68</v>
      </c>
      <c r="R185" s="53">
        <f t="shared" si="21"/>
        <v>1</v>
      </c>
      <c r="S185" s="53">
        <v>0.25</v>
      </c>
      <c r="T185" s="53">
        <v>0.25</v>
      </c>
      <c r="U185" s="53">
        <v>0.25</v>
      </c>
      <c r="V185" s="53">
        <v>0.25</v>
      </c>
      <c r="W185" s="53">
        <v>0.25</v>
      </c>
      <c r="X185" s="53" t="s">
        <v>1440</v>
      </c>
      <c r="Y185" s="53"/>
      <c r="Z185" s="53"/>
      <c r="AA185" s="53"/>
      <c r="AB185" s="53"/>
      <c r="AC185" s="53"/>
      <c r="AD185" s="53"/>
      <c r="AE185" s="53">
        <f t="shared" si="22"/>
        <v>0.25</v>
      </c>
      <c r="AF185" s="21">
        <v>44670</v>
      </c>
      <c r="AG185" s="21"/>
      <c r="AH185" s="21"/>
      <c r="AI185" s="21"/>
      <c r="AJ185" s="22">
        <f t="shared" si="23"/>
        <v>0.25</v>
      </c>
      <c r="AK185" s="22">
        <f t="shared" si="24"/>
        <v>1</v>
      </c>
      <c r="AL185" s="22">
        <f t="shared" si="25"/>
        <v>0</v>
      </c>
      <c r="AM185" s="22">
        <f t="shared" si="26"/>
        <v>0</v>
      </c>
      <c r="AN185" s="22">
        <f t="shared" si="27"/>
        <v>0</v>
      </c>
      <c r="AO185" s="23" t="s">
        <v>70</v>
      </c>
      <c r="AP185" s="23"/>
      <c r="AQ185" s="23"/>
      <c r="AR185" s="23"/>
      <c r="AS185" s="23" t="s">
        <v>1441</v>
      </c>
      <c r="AT185" s="23"/>
      <c r="AU185" s="23"/>
      <c r="AV185" s="23"/>
      <c r="AW185" s="23" t="s">
        <v>70</v>
      </c>
      <c r="AX185" s="23"/>
      <c r="AY185" s="23"/>
      <c r="AZ185" s="23"/>
      <c r="BA185" s="23" t="s">
        <v>1442</v>
      </c>
      <c r="BB185" s="23"/>
      <c r="BC185" s="23"/>
      <c r="BD185" s="23"/>
      <c r="BE185" s="61" t="s">
        <v>73</v>
      </c>
    </row>
    <row r="186" spans="1:57" ht="15" customHeight="1" x14ac:dyDescent="0.25">
      <c r="A186" s="17">
        <v>33</v>
      </c>
      <c r="B186" s="61" t="s">
        <v>1240</v>
      </c>
      <c r="C186" s="61" t="s">
        <v>1406</v>
      </c>
      <c r="D186" s="61" t="s">
        <v>1431</v>
      </c>
      <c r="E186" s="61" t="s">
        <v>814</v>
      </c>
      <c r="F186" s="61" t="s">
        <v>1289</v>
      </c>
      <c r="G186" s="61" t="s">
        <v>81</v>
      </c>
      <c r="H186" s="61" t="s">
        <v>82</v>
      </c>
      <c r="I186" s="18" t="s">
        <v>1443</v>
      </c>
      <c r="J186" s="19">
        <v>44564</v>
      </c>
      <c r="K186" s="19">
        <v>44926</v>
      </c>
      <c r="L186" s="75" t="s">
        <v>1444</v>
      </c>
      <c r="M186" s="61" t="s">
        <v>1410</v>
      </c>
      <c r="N186" s="18" t="s">
        <v>107</v>
      </c>
      <c r="O186" s="61" t="s">
        <v>1434</v>
      </c>
      <c r="P186" s="61" t="s">
        <v>683</v>
      </c>
      <c r="Q186" s="18" t="s">
        <v>68</v>
      </c>
      <c r="R186" s="53">
        <f t="shared" si="21"/>
        <v>1</v>
      </c>
      <c r="S186" s="53">
        <v>0.25</v>
      </c>
      <c r="T186" s="53">
        <v>0.25</v>
      </c>
      <c r="U186" s="53">
        <v>0.25</v>
      </c>
      <c r="V186" s="53">
        <v>0.25</v>
      </c>
      <c r="W186" s="53">
        <v>0.25</v>
      </c>
      <c r="X186" s="53" t="s">
        <v>1445</v>
      </c>
      <c r="Y186" s="53"/>
      <c r="Z186" s="53"/>
      <c r="AA186" s="53"/>
      <c r="AB186" s="53"/>
      <c r="AC186" s="53"/>
      <c r="AD186" s="53"/>
      <c r="AE186" s="53">
        <f t="shared" si="22"/>
        <v>0.25</v>
      </c>
      <c r="AF186" s="21">
        <v>44670</v>
      </c>
      <c r="AG186" s="21"/>
      <c r="AH186" s="21"/>
      <c r="AI186" s="21"/>
      <c r="AJ186" s="22">
        <f t="shared" si="23"/>
        <v>0.25</v>
      </c>
      <c r="AK186" s="22">
        <f t="shared" si="24"/>
        <v>1</v>
      </c>
      <c r="AL186" s="22">
        <f t="shared" si="25"/>
        <v>0</v>
      </c>
      <c r="AM186" s="22">
        <f t="shared" si="26"/>
        <v>0</v>
      </c>
      <c r="AN186" s="22">
        <f t="shared" si="27"/>
        <v>0</v>
      </c>
      <c r="AO186" s="23" t="s">
        <v>70</v>
      </c>
      <c r="AP186" s="23"/>
      <c r="AQ186" s="23"/>
      <c r="AR186" s="23"/>
      <c r="AS186" s="23" t="s">
        <v>1446</v>
      </c>
      <c r="AT186" s="23"/>
      <c r="AU186" s="23"/>
      <c r="AV186" s="23"/>
      <c r="AW186" s="23" t="s">
        <v>70</v>
      </c>
      <c r="AX186" s="23"/>
      <c r="AY186" s="23"/>
      <c r="AZ186" s="23"/>
      <c r="BA186" s="23" t="s">
        <v>1447</v>
      </c>
      <c r="BB186" s="23"/>
      <c r="BC186" s="23"/>
      <c r="BD186" s="23"/>
      <c r="BE186" s="61" t="s">
        <v>73</v>
      </c>
    </row>
    <row r="187" spans="1:57" ht="15" customHeight="1" x14ac:dyDescent="0.25">
      <c r="A187" s="17">
        <v>34</v>
      </c>
      <c r="B187" s="61" t="s">
        <v>1240</v>
      </c>
      <c r="C187" s="61" t="s">
        <v>1406</v>
      </c>
      <c r="D187" s="61" t="s">
        <v>1448</v>
      </c>
      <c r="E187" s="61" t="s">
        <v>814</v>
      </c>
      <c r="F187" s="61" t="s">
        <v>1289</v>
      </c>
      <c r="G187" s="61" t="s">
        <v>81</v>
      </c>
      <c r="H187" s="61" t="s">
        <v>82</v>
      </c>
      <c r="I187" s="61" t="s">
        <v>1449</v>
      </c>
      <c r="J187" s="19">
        <v>44564</v>
      </c>
      <c r="K187" s="19">
        <v>44926</v>
      </c>
      <c r="L187" s="61" t="s">
        <v>1450</v>
      </c>
      <c r="M187" s="61" t="s">
        <v>1410</v>
      </c>
      <c r="N187" s="18" t="s">
        <v>66</v>
      </c>
      <c r="O187" s="61" t="s">
        <v>1451</v>
      </c>
      <c r="P187" s="61" t="s">
        <v>178</v>
      </c>
      <c r="Q187" s="18" t="s">
        <v>68</v>
      </c>
      <c r="R187" s="20">
        <f t="shared" si="21"/>
        <v>120</v>
      </c>
      <c r="S187" s="20">
        <v>12</v>
      </c>
      <c r="T187" s="20">
        <v>36</v>
      </c>
      <c r="U187" s="20">
        <v>36</v>
      </c>
      <c r="V187" s="20">
        <v>36</v>
      </c>
      <c r="W187" s="20">
        <v>21</v>
      </c>
      <c r="X187" s="20" t="s">
        <v>1452</v>
      </c>
      <c r="Y187" s="20"/>
      <c r="Z187" s="20"/>
      <c r="AA187" s="20"/>
      <c r="AB187" s="20"/>
      <c r="AC187" s="20"/>
      <c r="AD187" s="20"/>
      <c r="AE187" s="20">
        <f t="shared" si="22"/>
        <v>21</v>
      </c>
      <c r="AF187" s="21">
        <v>44670</v>
      </c>
      <c r="AG187" s="21"/>
      <c r="AH187" s="21"/>
      <c r="AI187" s="21"/>
      <c r="AJ187" s="22">
        <f t="shared" si="23"/>
        <v>0.17499999999999999</v>
      </c>
      <c r="AK187" s="22">
        <f t="shared" si="24"/>
        <v>1</v>
      </c>
      <c r="AL187" s="22">
        <f t="shared" si="25"/>
        <v>0</v>
      </c>
      <c r="AM187" s="22">
        <f t="shared" si="26"/>
        <v>0</v>
      </c>
      <c r="AN187" s="22">
        <f t="shared" si="27"/>
        <v>0</v>
      </c>
      <c r="AO187" s="23" t="s">
        <v>70</v>
      </c>
      <c r="AP187" s="23"/>
      <c r="AQ187" s="23"/>
      <c r="AR187" s="23"/>
      <c r="AS187" s="23" t="s">
        <v>1453</v>
      </c>
      <c r="AT187" s="23"/>
      <c r="AU187" s="23"/>
      <c r="AV187" s="23"/>
      <c r="AW187" s="23" t="s">
        <v>70</v>
      </c>
      <c r="AX187" s="23"/>
      <c r="AY187" s="23"/>
      <c r="AZ187" s="23"/>
      <c r="BA187" s="23" t="s">
        <v>1454</v>
      </c>
      <c r="BB187" s="23"/>
      <c r="BC187" s="23"/>
      <c r="BD187" s="23"/>
      <c r="BE187" s="61" t="s">
        <v>73</v>
      </c>
    </row>
    <row r="188" spans="1:57" ht="15" customHeight="1" x14ac:dyDescent="0.25">
      <c r="A188" s="17">
        <v>35</v>
      </c>
      <c r="B188" s="61" t="s">
        <v>1240</v>
      </c>
      <c r="C188" s="61" t="s">
        <v>1406</v>
      </c>
      <c r="D188" s="61" t="s">
        <v>1448</v>
      </c>
      <c r="E188" s="61" t="s">
        <v>814</v>
      </c>
      <c r="F188" s="61" t="s">
        <v>1289</v>
      </c>
      <c r="G188" s="61" t="s">
        <v>81</v>
      </c>
      <c r="H188" s="61" t="s">
        <v>82</v>
      </c>
      <c r="I188" s="61" t="s">
        <v>1455</v>
      </c>
      <c r="J188" s="19">
        <v>44564</v>
      </c>
      <c r="K188" s="19">
        <v>44926</v>
      </c>
      <c r="L188" s="61" t="s">
        <v>1456</v>
      </c>
      <c r="M188" s="61" t="s">
        <v>1410</v>
      </c>
      <c r="N188" s="18" t="s">
        <v>107</v>
      </c>
      <c r="O188" s="61" t="s">
        <v>1451</v>
      </c>
      <c r="P188" s="61" t="s">
        <v>178</v>
      </c>
      <c r="Q188" s="18" t="s">
        <v>68</v>
      </c>
      <c r="R188" s="53">
        <f t="shared" si="21"/>
        <v>1</v>
      </c>
      <c r="S188" s="53">
        <v>0.25</v>
      </c>
      <c r="T188" s="53">
        <v>0.25</v>
      </c>
      <c r="U188" s="53">
        <v>0.25</v>
      </c>
      <c r="V188" s="53">
        <v>0.25</v>
      </c>
      <c r="W188" s="53">
        <v>2.9000000000000001E-2</v>
      </c>
      <c r="X188" s="53" t="s">
        <v>1457</v>
      </c>
      <c r="Y188" s="53"/>
      <c r="Z188" s="53"/>
      <c r="AA188" s="53"/>
      <c r="AB188" s="53"/>
      <c r="AC188" s="53"/>
      <c r="AD188" s="53"/>
      <c r="AE188" s="53">
        <f t="shared" si="22"/>
        <v>2.9000000000000001E-2</v>
      </c>
      <c r="AF188" s="21">
        <v>44670</v>
      </c>
      <c r="AG188" s="21"/>
      <c r="AH188" s="21"/>
      <c r="AI188" s="21"/>
      <c r="AJ188" s="22">
        <f t="shared" si="23"/>
        <v>2.9000000000000001E-2</v>
      </c>
      <c r="AK188" s="22">
        <f t="shared" si="24"/>
        <v>0.11600000000000001</v>
      </c>
      <c r="AL188" s="22">
        <f t="shared" si="25"/>
        <v>0</v>
      </c>
      <c r="AM188" s="22">
        <f t="shared" si="26"/>
        <v>0</v>
      </c>
      <c r="AN188" s="22">
        <f t="shared" si="27"/>
        <v>0</v>
      </c>
      <c r="AO188" s="23" t="s">
        <v>70</v>
      </c>
      <c r="AP188" s="23"/>
      <c r="AQ188" s="23"/>
      <c r="AR188" s="23"/>
      <c r="AS188" s="23" t="s">
        <v>1458</v>
      </c>
      <c r="AT188" s="23"/>
      <c r="AU188" s="23"/>
      <c r="AV188" s="23"/>
      <c r="AW188" s="23" t="s">
        <v>728</v>
      </c>
      <c r="AX188" s="23"/>
      <c r="AY188" s="23"/>
      <c r="AZ188" s="23"/>
      <c r="BA188" s="23" t="s">
        <v>1459</v>
      </c>
      <c r="BB188" s="23"/>
      <c r="BC188" s="23"/>
      <c r="BD188" s="23"/>
      <c r="BE188" s="61" t="s">
        <v>73</v>
      </c>
    </row>
    <row r="189" spans="1:57" ht="15" customHeight="1" x14ac:dyDescent="0.25">
      <c r="A189" s="17">
        <v>36</v>
      </c>
      <c r="B189" s="61" t="s">
        <v>1240</v>
      </c>
      <c r="C189" s="61" t="s">
        <v>1406</v>
      </c>
      <c r="D189" s="61" t="s">
        <v>1448</v>
      </c>
      <c r="E189" s="61" t="s">
        <v>814</v>
      </c>
      <c r="F189" s="61" t="s">
        <v>1289</v>
      </c>
      <c r="G189" s="61" t="s">
        <v>81</v>
      </c>
      <c r="H189" s="61" t="s">
        <v>82</v>
      </c>
      <c r="I189" s="61" t="s">
        <v>1460</v>
      </c>
      <c r="J189" s="19">
        <v>44564</v>
      </c>
      <c r="K189" s="19">
        <v>44926</v>
      </c>
      <c r="L189" s="61" t="s">
        <v>1456</v>
      </c>
      <c r="M189" s="61" t="s">
        <v>1410</v>
      </c>
      <c r="N189" s="18" t="s">
        <v>107</v>
      </c>
      <c r="O189" s="61" t="s">
        <v>1451</v>
      </c>
      <c r="P189" s="61" t="s">
        <v>178</v>
      </c>
      <c r="Q189" s="18" t="s">
        <v>68</v>
      </c>
      <c r="R189" s="53">
        <f t="shared" si="21"/>
        <v>1</v>
      </c>
      <c r="S189" s="53">
        <v>0.25</v>
      </c>
      <c r="T189" s="53">
        <v>0.25</v>
      </c>
      <c r="U189" s="53">
        <v>0.25</v>
      </c>
      <c r="V189" s="53">
        <v>0.25</v>
      </c>
      <c r="W189" s="53">
        <v>0.25</v>
      </c>
      <c r="X189" s="53" t="s">
        <v>1461</v>
      </c>
      <c r="Y189" s="53"/>
      <c r="Z189" s="53"/>
      <c r="AA189" s="53"/>
      <c r="AB189" s="53"/>
      <c r="AC189" s="53"/>
      <c r="AD189" s="53"/>
      <c r="AE189" s="53">
        <f t="shared" si="22"/>
        <v>0.25</v>
      </c>
      <c r="AF189" s="21">
        <v>44670</v>
      </c>
      <c r="AG189" s="21"/>
      <c r="AH189" s="21"/>
      <c r="AI189" s="21"/>
      <c r="AJ189" s="22">
        <f t="shared" si="23"/>
        <v>0.25</v>
      </c>
      <c r="AK189" s="22">
        <f t="shared" si="24"/>
        <v>1</v>
      </c>
      <c r="AL189" s="22">
        <f t="shared" si="25"/>
        <v>0</v>
      </c>
      <c r="AM189" s="22">
        <f t="shared" si="26"/>
        <v>0</v>
      </c>
      <c r="AN189" s="22">
        <f t="shared" si="27"/>
        <v>0</v>
      </c>
      <c r="AO189" s="23" t="s">
        <v>70</v>
      </c>
      <c r="AP189" s="23"/>
      <c r="AQ189" s="23"/>
      <c r="AR189" s="23"/>
      <c r="AS189" s="23" t="s">
        <v>1462</v>
      </c>
      <c r="AT189" s="23"/>
      <c r="AU189" s="23"/>
      <c r="AV189" s="23"/>
      <c r="AW189" s="23" t="s">
        <v>70</v>
      </c>
      <c r="AX189" s="23"/>
      <c r="AY189" s="23"/>
      <c r="AZ189" s="23"/>
      <c r="BA189" s="23" t="s">
        <v>1463</v>
      </c>
      <c r="BB189" s="23"/>
      <c r="BC189" s="23"/>
      <c r="BD189" s="23"/>
      <c r="BE189" s="61" t="s">
        <v>73</v>
      </c>
    </row>
    <row r="190" spans="1:57" ht="15" customHeight="1" x14ac:dyDescent="0.25">
      <c r="A190" s="17">
        <v>37</v>
      </c>
      <c r="B190" s="61" t="s">
        <v>1240</v>
      </c>
      <c r="C190" s="61" t="s">
        <v>1406</v>
      </c>
      <c r="D190" s="61" t="s">
        <v>1448</v>
      </c>
      <c r="E190" s="61" t="s">
        <v>814</v>
      </c>
      <c r="F190" s="61" t="s">
        <v>1289</v>
      </c>
      <c r="G190" s="61" t="s">
        <v>81</v>
      </c>
      <c r="H190" s="61" t="s">
        <v>82</v>
      </c>
      <c r="I190" s="61" t="s">
        <v>1464</v>
      </c>
      <c r="J190" s="19">
        <v>44564</v>
      </c>
      <c r="K190" s="19">
        <v>44926</v>
      </c>
      <c r="L190" s="61" t="s">
        <v>1465</v>
      </c>
      <c r="M190" s="61" t="s">
        <v>1410</v>
      </c>
      <c r="N190" s="18" t="s">
        <v>66</v>
      </c>
      <c r="O190" s="61" t="s">
        <v>1451</v>
      </c>
      <c r="P190" s="61" t="s">
        <v>178</v>
      </c>
      <c r="Q190" s="18" t="s">
        <v>68</v>
      </c>
      <c r="R190" s="20">
        <f t="shared" si="21"/>
        <v>3</v>
      </c>
      <c r="S190" s="20">
        <v>0</v>
      </c>
      <c r="T190" s="20">
        <v>0</v>
      </c>
      <c r="U190" s="20">
        <v>0</v>
      </c>
      <c r="V190" s="20">
        <v>3</v>
      </c>
      <c r="W190" s="20">
        <v>0</v>
      </c>
      <c r="X190" s="20" t="s">
        <v>1466</v>
      </c>
      <c r="Y190" s="20"/>
      <c r="Z190" s="20"/>
      <c r="AA190" s="20"/>
      <c r="AB190" s="20"/>
      <c r="AC190" s="20"/>
      <c r="AD190" s="20"/>
      <c r="AE190" s="20">
        <f t="shared" si="22"/>
        <v>0</v>
      </c>
      <c r="AF190" s="21">
        <v>44670</v>
      </c>
      <c r="AG190" s="21"/>
      <c r="AH190" s="21"/>
      <c r="AI190" s="21"/>
      <c r="AJ190" s="22">
        <f t="shared" si="23"/>
        <v>0</v>
      </c>
      <c r="AK190" s="22" t="str">
        <f t="shared" si="24"/>
        <v/>
      </c>
      <c r="AL190" s="22" t="str">
        <f t="shared" si="25"/>
        <v/>
      </c>
      <c r="AM190" s="22" t="str">
        <f t="shared" si="26"/>
        <v/>
      </c>
      <c r="AN190" s="22">
        <f t="shared" si="27"/>
        <v>0</v>
      </c>
      <c r="AO190" s="23" t="s">
        <v>77</v>
      </c>
      <c r="AP190" s="23"/>
      <c r="AQ190" s="23"/>
      <c r="AR190" s="23"/>
      <c r="AS190" s="23" t="s">
        <v>1467</v>
      </c>
      <c r="AT190" s="23"/>
      <c r="AU190" s="23"/>
      <c r="AV190" s="23"/>
      <c r="AW190" s="23" t="s">
        <v>77</v>
      </c>
      <c r="AX190" s="23"/>
      <c r="AY190" s="23"/>
      <c r="AZ190" s="23"/>
      <c r="BA190" s="23" t="s">
        <v>1468</v>
      </c>
      <c r="BB190" s="23"/>
      <c r="BC190" s="23"/>
      <c r="BD190" s="23"/>
      <c r="BE190" s="61" t="s">
        <v>73</v>
      </c>
    </row>
    <row r="191" spans="1:57" ht="15" customHeight="1" x14ac:dyDescent="0.25">
      <c r="A191" s="17">
        <v>38</v>
      </c>
      <c r="B191" s="61" t="s">
        <v>1240</v>
      </c>
      <c r="C191" s="61" t="s">
        <v>1406</v>
      </c>
      <c r="D191" s="61" t="s">
        <v>1448</v>
      </c>
      <c r="E191" s="61" t="s">
        <v>814</v>
      </c>
      <c r="F191" s="61" t="s">
        <v>1289</v>
      </c>
      <c r="G191" s="61" t="s">
        <v>81</v>
      </c>
      <c r="H191" s="61" t="s">
        <v>82</v>
      </c>
      <c r="I191" s="18" t="s">
        <v>1469</v>
      </c>
      <c r="J191" s="19">
        <v>44564</v>
      </c>
      <c r="K191" s="19">
        <v>44926</v>
      </c>
      <c r="L191" s="61" t="s">
        <v>1470</v>
      </c>
      <c r="M191" s="61" t="s">
        <v>1410</v>
      </c>
      <c r="N191" s="18" t="s">
        <v>66</v>
      </c>
      <c r="O191" s="61" t="s">
        <v>1451</v>
      </c>
      <c r="P191" s="61" t="s">
        <v>178</v>
      </c>
      <c r="Q191" s="18" t="s">
        <v>68</v>
      </c>
      <c r="R191" s="20">
        <f t="shared" si="21"/>
        <v>5</v>
      </c>
      <c r="S191" s="20">
        <v>0</v>
      </c>
      <c r="T191" s="20">
        <v>0</v>
      </c>
      <c r="U191" s="20">
        <v>3</v>
      </c>
      <c r="V191" s="20">
        <v>2</v>
      </c>
      <c r="W191" s="20">
        <v>0</v>
      </c>
      <c r="X191" s="20" t="s">
        <v>1471</v>
      </c>
      <c r="Y191" s="20"/>
      <c r="Z191" s="20"/>
      <c r="AA191" s="20"/>
      <c r="AB191" s="20"/>
      <c r="AC191" s="20"/>
      <c r="AD191" s="20"/>
      <c r="AE191" s="20">
        <f t="shared" si="22"/>
        <v>0</v>
      </c>
      <c r="AF191" s="21">
        <v>44670</v>
      </c>
      <c r="AG191" s="21"/>
      <c r="AH191" s="21"/>
      <c r="AI191" s="21"/>
      <c r="AJ191" s="22">
        <f t="shared" si="23"/>
        <v>0</v>
      </c>
      <c r="AK191" s="22" t="str">
        <f t="shared" si="24"/>
        <v/>
      </c>
      <c r="AL191" s="22" t="str">
        <f t="shared" si="25"/>
        <v/>
      </c>
      <c r="AM191" s="22">
        <f t="shared" si="26"/>
        <v>0</v>
      </c>
      <c r="AN191" s="22">
        <f t="shared" si="27"/>
        <v>0</v>
      </c>
      <c r="AO191" s="23" t="s">
        <v>77</v>
      </c>
      <c r="AP191" s="23"/>
      <c r="AQ191" s="23"/>
      <c r="AR191" s="23"/>
      <c r="AS191" s="23" t="s">
        <v>1472</v>
      </c>
      <c r="AT191" s="23"/>
      <c r="AU191" s="23"/>
      <c r="AV191" s="23"/>
      <c r="AW191" s="23" t="s">
        <v>77</v>
      </c>
      <c r="AX191" s="23"/>
      <c r="AY191" s="23"/>
      <c r="AZ191" s="23"/>
      <c r="BA191" s="23" t="s">
        <v>1473</v>
      </c>
      <c r="BB191" s="23"/>
      <c r="BC191" s="23"/>
      <c r="BD191" s="23"/>
      <c r="BE191" s="61" t="s">
        <v>73</v>
      </c>
    </row>
    <row r="192" spans="1:57" ht="15" customHeight="1" x14ac:dyDescent="0.25">
      <c r="A192" s="17">
        <v>39</v>
      </c>
      <c r="B192" s="61" t="s">
        <v>1240</v>
      </c>
      <c r="C192" s="61" t="s">
        <v>1406</v>
      </c>
      <c r="D192" s="18" t="s">
        <v>1474</v>
      </c>
      <c r="E192" s="61" t="s">
        <v>814</v>
      </c>
      <c r="F192" s="61" t="s">
        <v>1289</v>
      </c>
      <c r="G192" s="61" t="s">
        <v>81</v>
      </c>
      <c r="H192" s="61" t="s">
        <v>82</v>
      </c>
      <c r="I192" s="18" t="s">
        <v>1475</v>
      </c>
      <c r="J192" s="19">
        <v>44564</v>
      </c>
      <c r="K192" s="19">
        <v>44926</v>
      </c>
      <c r="L192" s="18" t="s">
        <v>1476</v>
      </c>
      <c r="M192" s="61" t="s">
        <v>1410</v>
      </c>
      <c r="N192" s="18" t="s">
        <v>107</v>
      </c>
      <c r="O192" s="61" t="s">
        <v>1477</v>
      </c>
      <c r="P192" s="61" t="s">
        <v>178</v>
      </c>
      <c r="Q192" s="18" t="s">
        <v>68</v>
      </c>
      <c r="R192" s="20">
        <f t="shared" si="21"/>
        <v>1</v>
      </c>
      <c r="S192" s="20">
        <v>0</v>
      </c>
      <c r="T192" s="20">
        <v>0</v>
      </c>
      <c r="U192" s="20">
        <v>0</v>
      </c>
      <c r="V192" s="20">
        <v>1</v>
      </c>
      <c r="W192" s="20">
        <v>1.4999999999999999E-2</v>
      </c>
      <c r="X192" s="20" t="s">
        <v>1478</v>
      </c>
      <c r="Y192" s="20"/>
      <c r="Z192" s="20"/>
      <c r="AA192" s="20"/>
      <c r="AB192" s="20"/>
      <c r="AC192" s="20"/>
      <c r="AD192" s="20"/>
      <c r="AE192" s="20">
        <f t="shared" si="22"/>
        <v>1.4999999999999999E-2</v>
      </c>
      <c r="AF192" s="21">
        <v>44670</v>
      </c>
      <c r="AG192" s="21"/>
      <c r="AH192" s="21"/>
      <c r="AI192" s="21"/>
      <c r="AJ192" s="22">
        <f t="shared" si="23"/>
        <v>1.4999999999999999E-2</v>
      </c>
      <c r="AK192" s="22" t="str">
        <f t="shared" si="24"/>
        <v/>
      </c>
      <c r="AL192" s="22" t="str">
        <f t="shared" si="25"/>
        <v/>
      </c>
      <c r="AM192" s="22" t="str">
        <f t="shared" si="26"/>
        <v/>
      </c>
      <c r="AN192" s="22">
        <f t="shared" si="27"/>
        <v>0</v>
      </c>
      <c r="AO192" s="23" t="s">
        <v>77</v>
      </c>
      <c r="AP192" s="23"/>
      <c r="AQ192" s="23"/>
      <c r="AR192" s="23"/>
      <c r="AS192" s="23" t="s">
        <v>1479</v>
      </c>
      <c r="AT192" s="23"/>
      <c r="AU192" s="23"/>
      <c r="AV192" s="23"/>
      <c r="AW192" s="23" t="s">
        <v>77</v>
      </c>
      <c r="AX192" s="23"/>
      <c r="AY192" s="23"/>
      <c r="AZ192" s="23"/>
      <c r="BA192" s="23" t="s">
        <v>1480</v>
      </c>
      <c r="BB192" s="23"/>
      <c r="BC192" s="23"/>
      <c r="BD192" s="23"/>
      <c r="BE192" s="61" t="s">
        <v>73</v>
      </c>
    </row>
    <row r="193" spans="1:57" ht="15" customHeight="1" x14ac:dyDescent="0.25">
      <c r="A193" s="17">
        <v>40</v>
      </c>
      <c r="B193" s="61" t="s">
        <v>1240</v>
      </c>
      <c r="C193" s="61" t="s">
        <v>1406</v>
      </c>
      <c r="D193" s="61" t="s">
        <v>1481</v>
      </c>
      <c r="E193" s="61" t="s">
        <v>814</v>
      </c>
      <c r="F193" s="61" t="s">
        <v>1289</v>
      </c>
      <c r="G193" s="61" t="s">
        <v>81</v>
      </c>
      <c r="H193" s="61" t="s">
        <v>82</v>
      </c>
      <c r="I193" s="61" t="s">
        <v>1482</v>
      </c>
      <c r="J193" s="19">
        <v>44564</v>
      </c>
      <c r="K193" s="19">
        <v>44926</v>
      </c>
      <c r="L193" s="61" t="s">
        <v>1483</v>
      </c>
      <c r="M193" s="61" t="s">
        <v>1410</v>
      </c>
      <c r="N193" s="18" t="s">
        <v>107</v>
      </c>
      <c r="O193" s="61" t="s">
        <v>1484</v>
      </c>
      <c r="P193" s="61" t="s">
        <v>683</v>
      </c>
      <c r="Q193" s="18" t="s">
        <v>68</v>
      </c>
      <c r="R193" s="53">
        <f t="shared" si="21"/>
        <v>1</v>
      </c>
      <c r="S193" s="53">
        <v>0.25</v>
      </c>
      <c r="T193" s="53">
        <v>0.25</v>
      </c>
      <c r="U193" s="53">
        <v>0.25</v>
      </c>
      <c r="V193" s="53">
        <v>0.25</v>
      </c>
      <c r="W193" s="53">
        <v>0.25</v>
      </c>
      <c r="X193" s="53" t="s">
        <v>1485</v>
      </c>
      <c r="Y193" s="53"/>
      <c r="Z193" s="53"/>
      <c r="AA193" s="53"/>
      <c r="AB193" s="53"/>
      <c r="AC193" s="53"/>
      <c r="AD193" s="53"/>
      <c r="AE193" s="53">
        <f t="shared" si="22"/>
        <v>0.25</v>
      </c>
      <c r="AF193" s="21">
        <v>44670</v>
      </c>
      <c r="AG193" s="21"/>
      <c r="AH193" s="21"/>
      <c r="AI193" s="21"/>
      <c r="AJ193" s="22">
        <f t="shared" si="23"/>
        <v>0.25</v>
      </c>
      <c r="AK193" s="22">
        <f t="shared" si="24"/>
        <v>1</v>
      </c>
      <c r="AL193" s="22">
        <f t="shared" si="25"/>
        <v>0</v>
      </c>
      <c r="AM193" s="22">
        <f t="shared" si="26"/>
        <v>0</v>
      </c>
      <c r="AN193" s="22">
        <f t="shared" si="27"/>
        <v>0</v>
      </c>
      <c r="AO193" s="23" t="s">
        <v>70</v>
      </c>
      <c r="AP193" s="23"/>
      <c r="AQ193" s="23"/>
      <c r="AR193" s="23"/>
      <c r="AS193" s="23" t="s">
        <v>1486</v>
      </c>
      <c r="AT193" s="23"/>
      <c r="AU193" s="23"/>
      <c r="AV193" s="23"/>
      <c r="AW193" s="23" t="s">
        <v>70</v>
      </c>
      <c r="AX193" s="23"/>
      <c r="AY193" s="23"/>
      <c r="AZ193" s="23"/>
      <c r="BA193" s="23" t="s">
        <v>1487</v>
      </c>
      <c r="BB193" s="23"/>
      <c r="BC193" s="23"/>
      <c r="BD193" s="23"/>
      <c r="BE193" s="61" t="s">
        <v>73</v>
      </c>
    </row>
    <row r="194" spans="1:57" ht="15" customHeight="1" x14ac:dyDescent="0.25">
      <c r="A194" s="17">
        <v>41</v>
      </c>
      <c r="B194" s="61" t="s">
        <v>1240</v>
      </c>
      <c r="C194" s="61" t="s">
        <v>1406</v>
      </c>
      <c r="D194" s="61" t="s">
        <v>1488</v>
      </c>
      <c r="E194" s="61" t="s">
        <v>1297</v>
      </c>
      <c r="F194" s="61" t="s">
        <v>1298</v>
      </c>
      <c r="G194" s="61" t="s">
        <v>81</v>
      </c>
      <c r="H194" s="61" t="s">
        <v>82</v>
      </c>
      <c r="I194" s="61" t="s">
        <v>1489</v>
      </c>
      <c r="J194" s="19">
        <v>44564</v>
      </c>
      <c r="K194" s="19">
        <v>44926</v>
      </c>
      <c r="L194" s="18" t="s">
        <v>1490</v>
      </c>
      <c r="M194" s="61" t="s">
        <v>1410</v>
      </c>
      <c r="N194" s="18" t="s">
        <v>66</v>
      </c>
      <c r="O194" s="18" t="s">
        <v>1491</v>
      </c>
      <c r="P194" s="61" t="s">
        <v>178</v>
      </c>
      <c r="Q194" s="18" t="s">
        <v>68</v>
      </c>
      <c r="R194" s="20">
        <f t="shared" si="21"/>
        <v>20</v>
      </c>
      <c r="S194" s="20">
        <v>2</v>
      </c>
      <c r="T194" s="20">
        <v>6</v>
      </c>
      <c r="U194" s="20">
        <v>6</v>
      </c>
      <c r="V194" s="20">
        <v>6</v>
      </c>
      <c r="W194" s="20">
        <v>0</v>
      </c>
      <c r="X194" s="20" t="s">
        <v>1492</v>
      </c>
      <c r="Y194" s="20"/>
      <c r="Z194" s="20"/>
      <c r="AA194" s="20"/>
      <c r="AB194" s="20"/>
      <c r="AC194" s="20"/>
      <c r="AD194" s="20"/>
      <c r="AE194" s="20">
        <f t="shared" si="22"/>
        <v>0</v>
      </c>
      <c r="AF194" s="21">
        <v>44670</v>
      </c>
      <c r="AG194" s="21"/>
      <c r="AH194" s="21"/>
      <c r="AI194" s="21"/>
      <c r="AJ194" s="22">
        <f t="shared" si="23"/>
        <v>0</v>
      </c>
      <c r="AK194" s="22">
        <f t="shared" si="24"/>
        <v>0</v>
      </c>
      <c r="AL194" s="22">
        <f t="shared" si="25"/>
        <v>0</v>
      </c>
      <c r="AM194" s="22">
        <f t="shared" si="26"/>
        <v>0</v>
      </c>
      <c r="AN194" s="22">
        <f t="shared" si="27"/>
        <v>0</v>
      </c>
      <c r="AO194" s="23" t="s">
        <v>728</v>
      </c>
      <c r="AP194" s="23"/>
      <c r="AQ194" s="23"/>
      <c r="AR194" s="23"/>
      <c r="AS194" s="23" t="s">
        <v>1493</v>
      </c>
      <c r="AT194" s="23"/>
      <c r="AU194" s="23"/>
      <c r="AV194" s="23"/>
      <c r="AW194" s="23" t="s">
        <v>728</v>
      </c>
      <c r="AX194" s="23"/>
      <c r="AY194" s="23"/>
      <c r="AZ194" s="23"/>
      <c r="BA194" s="23" t="s">
        <v>1494</v>
      </c>
      <c r="BB194" s="23"/>
      <c r="BC194" s="23"/>
      <c r="BD194" s="23"/>
      <c r="BE194" s="61" t="s">
        <v>73</v>
      </c>
    </row>
    <row r="195" spans="1:57" ht="15" customHeight="1" x14ac:dyDescent="0.25">
      <c r="A195" s="17">
        <v>42</v>
      </c>
      <c r="B195" s="61" t="s">
        <v>1240</v>
      </c>
      <c r="C195" s="61" t="s">
        <v>1406</v>
      </c>
      <c r="D195" s="61" t="s">
        <v>1488</v>
      </c>
      <c r="E195" s="61" t="s">
        <v>1297</v>
      </c>
      <c r="F195" s="61" t="s">
        <v>1298</v>
      </c>
      <c r="G195" s="61" t="s">
        <v>81</v>
      </c>
      <c r="H195" s="61" t="s">
        <v>82</v>
      </c>
      <c r="I195" s="61" t="s">
        <v>1495</v>
      </c>
      <c r="J195" s="19">
        <v>44564</v>
      </c>
      <c r="K195" s="19">
        <v>44926</v>
      </c>
      <c r="L195" s="18" t="s">
        <v>1496</v>
      </c>
      <c r="M195" s="61" t="s">
        <v>1410</v>
      </c>
      <c r="N195" s="18" t="s">
        <v>66</v>
      </c>
      <c r="O195" s="18" t="s">
        <v>1491</v>
      </c>
      <c r="P195" s="61" t="s">
        <v>178</v>
      </c>
      <c r="Q195" s="18" t="s">
        <v>68</v>
      </c>
      <c r="R195" s="20">
        <f t="shared" si="21"/>
        <v>3</v>
      </c>
      <c r="S195" s="20">
        <v>0</v>
      </c>
      <c r="T195" s="20">
        <v>1</v>
      </c>
      <c r="U195" s="20">
        <v>1</v>
      </c>
      <c r="V195" s="20">
        <v>1</v>
      </c>
      <c r="W195" s="20">
        <v>3</v>
      </c>
      <c r="X195" s="20" t="s">
        <v>1497</v>
      </c>
      <c r="Y195" s="20"/>
      <c r="Z195" s="20"/>
      <c r="AA195" s="20"/>
      <c r="AB195" s="20"/>
      <c r="AC195" s="20"/>
      <c r="AD195" s="20"/>
      <c r="AE195" s="20">
        <f t="shared" si="22"/>
        <v>3</v>
      </c>
      <c r="AF195" s="21">
        <v>44670</v>
      </c>
      <c r="AG195" s="21"/>
      <c r="AH195" s="21"/>
      <c r="AI195" s="21"/>
      <c r="AJ195" s="22">
        <f t="shared" si="23"/>
        <v>1</v>
      </c>
      <c r="AK195" s="22" t="str">
        <f t="shared" si="24"/>
        <v/>
      </c>
      <c r="AL195" s="22">
        <f t="shared" si="25"/>
        <v>0</v>
      </c>
      <c r="AM195" s="22">
        <f t="shared" si="26"/>
        <v>0</v>
      </c>
      <c r="AN195" s="22">
        <f t="shared" si="27"/>
        <v>0</v>
      </c>
      <c r="AO195" s="23" t="s">
        <v>77</v>
      </c>
      <c r="AP195" s="23"/>
      <c r="AQ195" s="23"/>
      <c r="AR195" s="23"/>
      <c r="AS195" s="23" t="s">
        <v>1498</v>
      </c>
      <c r="AT195" s="23"/>
      <c r="AU195" s="23"/>
      <c r="AV195" s="23"/>
      <c r="AW195" s="23" t="s">
        <v>77</v>
      </c>
      <c r="AX195" s="23"/>
      <c r="AY195" s="23"/>
      <c r="AZ195" s="23"/>
      <c r="BA195" s="23" t="s">
        <v>1499</v>
      </c>
      <c r="BB195" s="23"/>
      <c r="BC195" s="23"/>
      <c r="BD195" s="23"/>
      <c r="BE195" s="61" t="s">
        <v>73</v>
      </c>
    </row>
    <row r="196" spans="1:57" ht="15" customHeight="1" x14ac:dyDescent="0.25">
      <c r="A196" s="17">
        <v>43</v>
      </c>
      <c r="B196" s="18" t="s">
        <v>1240</v>
      </c>
      <c r="C196" s="61" t="s">
        <v>1406</v>
      </c>
      <c r="D196" s="76" t="s">
        <v>1500</v>
      </c>
      <c r="E196" s="61" t="s">
        <v>1297</v>
      </c>
      <c r="F196" s="61" t="s">
        <v>1289</v>
      </c>
      <c r="G196" s="61" t="s">
        <v>81</v>
      </c>
      <c r="H196" s="61" t="s">
        <v>82</v>
      </c>
      <c r="I196" s="69" t="s">
        <v>1501</v>
      </c>
      <c r="J196" s="19">
        <v>44565</v>
      </c>
      <c r="K196" s="19">
        <v>44926</v>
      </c>
      <c r="L196" s="61" t="s">
        <v>1283</v>
      </c>
      <c r="M196" s="69" t="s">
        <v>1410</v>
      </c>
      <c r="N196" s="18" t="s">
        <v>66</v>
      </c>
      <c r="O196" s="61" t="s">
        <v>1500</v>
      </c>
      <c r="P196" s="61" t="s">
        <v>178</v>
      </c>
      <c r="Q196" s="18" t="s">
        <v>68</v>
      </c>
      <c r="R196" s="20">
        <f t="shared" si="21"/>
        <v>2</v>
      </c>
      <c r="S196" s="20">
        <v>1</v>
      </c>
      <c r="T196" s="20">
        <v>0</v>
      </c>
      <c r="U196" s="20">
        <v>0</v>
      </c>
      <c r="V196" s="20">
        <v>1</v>
      </c>
      <c r="W196" s="20">
        <v>0</v>
      </c>
      <c r="X196" s="20" t="s">
        <v>1502</v>
      </c>
      <c r="Y196" s="20"/>
      <c r="Z196" s="20"/>
      <c r="AA196" s="20"/>
      <c r="AB196" s="20"/>
      <c r="AC196" s="20"/>
      <c r="AD196" s="20"/>
      <c r="AE196" s="20">
        <f t="shared" si="22"/>
        <v>0</v>
      </c>
      <c r="AF196" s="21">
        <v>44670</v>
      </c>
      <c r="AG196" s="21"/>
      <c r="AH196" s="21"/>
      <c r="AI196" s="21"/>
      <c r="AJ196" s="22">
        <f t="shared" si="23"/>
        <v>0</v>
      </c>
      <c r="AK196" s="22">
        <f t="shared" si="24"/>
        <v>0</v>
      </c>
      <c r="AL196" s="22" t="str">
        <f t="shared" si="25"/>
        <v/>
      </c>
      <c r="AM196" s="22" t="str">
        <f t="shared" si="26"/>
        <v/>
      </c>
      <c r="AN196" s="22">
        <f t="shared" si="27"/>
        <v>0</v>
      </c>
      <c r="AO196" s="23" t="s">
        <v>728</v>
      </c>
      <c r="AP196" s="23"/>
      <c r="AQ196" s="23"/>
      <c r="AR196" s="23"/>
      <c r="AS196" s="23" t="s">
        <v>1503</v>
      </c>
      <c r="AT196" s="23"/>
      <c r="AU196" s="23"/>
      <c r="AV196" s="23"/>
      <c r="AW196" s="23" t="s">
        <v>728</v>
      </c>
      <c r="AX196" s="23"/>
      <c r="AY196" s="23"/>
      <c r="AZ196" s="23"/>
      <c r="BA196" s="23" t="s">
        <v>1504</v>
      </c>
      <c r="BB196" s="23"/>
      <c r="BC196" s="23"/>
      <c r="BD196" s="23"/>
      <c r="BE196" s="61" t="s">
        <v>73</v>
      </c>
    </row>
    <row r="197" spans="1:57" ht="15" customHeight="1" x14ac:dyDescent="0.25">
      <c r="A197" s="17">
        <v>44</v>
      </c>
      <c r="B197" s="18" t="s">
        <v>1240</v>
      </c>
      <c r="C197" s="61" t="s">
        <v>1406</v>
      </c>
      <c r="D197" s="61" t="s">
        <v>1488</v>
      </c>
      <c r="E197" s="61" t="s">
        <v>1297</v>
      </c>
      <c r="F197" s="61" t="s">
        <v>1298</v>
      </c>
      <c r="G197" s="61" t="s">
        <v>81</v>
      </c>
      <c r="H197" s="61" t="s">
        <v>82</v>
      </c>
      <c r="I197" s="69" t="s">
        <v>1505</v>
      </c>
      <c r="J197" s="19">
        <v>44564</v>
      </c>
      <c r="K197" s="19">
        <v>44926</v>
      </c>
      <c r="L197" s="61" t="s">
        <v>1506</v>
      </c>
      <c r="M197" s="69" t="s">
        <v>1410</v>
      </c>
      <c r="N197" s="18" t="s">
        <v>66</v>
      </c>
      <c r="O197" s="18" t="s">
        <v>1491</v>
      </c>
      <c r="P197" s="61" t="s">
        <v>178</v>
      </c>
      <c r="Q197" s="18" t="s">
        <v>68</v>
      </c>
      <c r="R197" s="20">
        <f t="shared" si="21"/>
        <v>500</v>
      </c>
      <c r="S197" s="20">
        <v>50</v>
      </c>
      <c r="T197" s="20">
        <v>100</v>
      </c>
      <c r="U197" s="20">
        <v>200</v>
      </c>
      <c r="V197" s="20">
        <v>150</v>
      </c>
      <c r="W197" s="20">
        <v>60</v>
      </c>
      <c r="X197" s="20" t="s">
        <v>1507</v>
      </c>
      <c r="Y197" s="20"/>
      <c r="Z197" s="20"/>
      <c r="AA197" s="20"/>
      <c r="AB197" s="20"/>
      <c r="AC197" s="20"/>
      <c r="AD197" s="20"/>
      <c r="AE197" s="20">
        <f t="shared" si="22"/>
        <v>60</v>
      </c>
      <c r="AF197" s="21">
        <v>44670</v>
      </c>
      <c r="AG197" s="21"/>
      <c r="AH197" s="21"/>
      <c r="AI197" s="21"/>
      <c r="AJ197" s="22">
        <f t="shared" si="23"/>
        <v>0.12</v>
      </c>
      <c r="AK197" s="22">
        <f t="shared" si="24"/>
        <v>1</v>
      </c>
      <c r="AL197" s="22">
        <f t="shared" si="25"/>
        <v>0</v>
      </c>
      <c r="AM197" s="22">
        <f t="shared" si="26"/>
        <v>0</v>
      </c>
      <c r="AN197" s="22">
        <f t="shared" si="27"/>
        <v>0</v>
      </c>
      <c r="AO197" s="23" t="s">
        <v>70</v>
      </c>
      <c r="AP197" s="23"/>
      <c r="AQ197" s="23"/>
      <c r="AR197" s="23"/>
      <c r="AS197" s="23" t="s">
        <v>1508</v>
      </c>
      <c r="AT197" s="23"/>
      <c r="AU197" s="23"/>
      <c r="AV197" s="23"/>
      <c r="AW197" s="23" t="s">
        <v>70</v>
      </c>
      <c r="AX197" s="23"/>
      <c r="AY197" s="23"/>
      <c r="AZ197" s="23"/>
      <c r="BA197" s="23" t="s">
        <v>1509</v>
      </c>
      <c r="BB197" s="23"/>
      <c r="BC197" s="23"/>
      <c r="BD197" s="23"/>
      <c r="BE197" s="61" t="s">
        <v>73</v>
      </c>
    </row>
    <row r="198" spans="1:57" ht="15" customHeight="1" x14ac:dyDescent="0.25">
      <c r="A198" s="17">
        <v>45</v>
      </c>
      <c r="B198" s="61" t="s">
        <v>1240</v>
      </c>
      <c r="C198" s="61" t="s">
        <v>1241</v>
      </c>
      <c r="D198" s="61" t="s">
        <v>1510</v>
      </c>
      <c r="E198" s="18" t="s">
        <v>814</v>
      </c>
      <c r="F198" s="18" t="s">
        <v>1264</v>
      </c>
      <c r="G198" s="18" t="s">
        <v>81</v>
      </c>
      <c r="H198" s="18" t="s">
        <v>1243</v>
      </c>
      <c r="I198" s="77" t="s">
        <v>1511</v>
      </c>
      <c r="J198" s="19">
        <v>44564</v>
      </c>
      <c r="K198" s="19">
        <v>44926</v>
      </c>
      <c r="L198" s="61" t="s">
        <v>1512</v>
      </c>
      <c r="M198" s="61" t="s">
        <v>1513</v>
      </c>
      <c r="N198" s="18" t="s">
        <v>107</v>
      </c>
      <c r="O198" s="61" t="s">
        <v>1514</v>
      </c>
      <c r="P198" s="61" t="s">
        <v>3</v>
      </c>
      <c r="Q198" s="61" t="s">
        <v>68</v>
      </c>
      <c r="R198" s="78">
        <f t="shared" si="21"/>
        <v>3.6</v>
      </c>
      <c r="S198" s="78">
        <v>0.9</v>
      </c>
      <c r="T198" s="78">
        <v>0.9</v>
      </c>
      <c r="U198" s="78">
        <v>0.9</v>
      </c>
      <c r="V198" s="78">
        <v>0.9</v>
      </c>
      <c r="W198" s="78">
        <v>0.70169999999999999</v>
      </c>
      <c r="X198" s="78" t="s">
        <v>1515</v>
      </c>
      <c r="Y198" s="78"/>
      <c r="Z198" s="78"/>
      <c r="AA198" s="78"/>
      <c r="AB198" s="78"/>
      <c r="AC198" s="78"/>
      <c r="AD198" s="78"/>
      <c r="AE198" s="78">
        <f t="shared" si="22"/>
        <v>0.70169999999999999</v>
      </c>
      <c r="AF198" s="21">
        <v>44670</v>
      </c>
      <c r="AG198" s="21"/>
      <c r="AH198" s="21"/>
      <c r="AI198" s="21"/>
      <c r="AJ198" s="22">
        <f t="shared" si="23"/>
        <v>0.19491666666666665</v>
      </c>
      <c r="AK198" s="22">
        <f t="shared" si="24"/>
        <v>0.77966666666666662</v>
      </c>
      <c r="AL198" s="22">
        <f t="shared" si="25"/>
        <v>0</v>
      </c>
      <c r="AM198" s="22">
        <f t="shared" si="26"/>
        <v>0</v>
      </c>
      <c r="AN198" s="22">
        <f t="shared" si="27"/>
        <v>0</v>
      </c>
      <c r="AO198" s="23" t="s">
        <v>728</v>
      </c>
      <c r="AP198" s="23"/>
      <c r="AQ198" s="23"/>
      <c r="AR198" s="23"/>
      <c r="AS198" s="23" t="s">
        <v>1516</v>
      </c>
      <c r="AT198" s="23"/>
      <c r="AU198" s="23"/>
      <c r="AV198" s="23"/>
      <c r="AW198" s="23" t="s">
        <v>728</v>
      </c>
      <c r="AX198" s="23"/>
      <c r="AY198" s="23"/>
      <c r="AZ198" s="23"/>
      <c r="BA198" s="23" t="s">
        <v>1517</v>
      </c>
      <c r="BB198" s="23"/>
      <c r="BC198" s="23"/>
      <c r="BD198" s="23"/>
      <c r="BE198" s="61" t="s">
        <v>73</v>
      </c>
    </row>
    <row r="199" spans="1:57" ht="15" customHeight="1" x14ac:dyDescent="0.25">
      <c r="A199" s="17">
        <v>46</v>
      </c>
      <c r="B199" s="61" t="s">
        <v>1240</v>
      </c>
      <c r="C199" s="61" t="s">
        <v>1241</v>
      </c>
      <c r="D199" s="61" t="s">
        <v>1518</v>
      </c>
      <c r="E199" s="18" t="s">
        <v>814</v>
      </c>
      <c r="F199" s="18" t="s">
        <v>1264</v>
      </c>
      <c r="G199" s="18" t="s">
        <v>81</v>
      </c>
      <c r="H199" s="18" t="s">
        <v>1243</v>
      </c>
      <c r="I199" s="77" t="s">
        <v>1519</v>
      </c>
      <c r="J199" s="19">
        <v>44564</v>
      </c>
      <c r="K199" s="19">
        <v>44926</v>
      </c>
      <c r="L199" s="61" t="s">
        <v>1520</v>
      </c>
      <c r="M199" s="61" t="s">
        <v>1513</v>
      </c>
      <c r="N199" s="18" t="s">
        <v>107</v>
      </c>
      <c r="O199" s="61" t="s">
        <v>1521</v>
      </c>
      <c r="P199" s="61" t="s">
        <v>178</v>
      </c>
      <c r="Q199" s="61" t="s">
        <v>68</v>
      </c>
      <c r="R199" s="78">
        <f t="shared" si="21"/>
        <v>1</v>
      </c>
      <c r="S199" s="78">
        <v>0.1</v>
      </c>
      <c r="T199" s="78">
        <v>0.2</v>
      </c>
      <c r="U199" s="78">
        <v>0.3</v>
      </c>
      <c r="V199" s="78">
        <v>0.4</v>
      </c>
      <c r="W199" s="78">
        <v>0.25</v>
      </c>
      <c r="X199" s="78" t="s">
        <v>1522</v>
      </c>
      <c r="Y199" s="78"/>
      <c r="Z199" s="78"/>
      <c r="AA199" s="78"/>
      <c r="AB199" s="78"/>
      <c r="AC199" s="78"/>
      <c r="AD199" s="78"/>
      <c r="AE199" s="78">
        <f t="shared" si="22"/>
        <v>0.25</v>
      </c>
      <c r="AF199" s="21">
        <v>44670</v>
      </c>
      <c r="AG199" s="21"/>
      <c r="AH199" s="21"/>
      <c r="AI199" s="21"/>
      <c r="AJ199" s="22">
        <f t="shared" si="23"/>
        <v>0.25</v>
      </c>
      <c r="AK199" s="22">
        <f t="shared" si="24"/>
        <v>1</v>
      </c>
      <c r="AL199" s="22">
        <f t="shared" si="25"/>
        <v>0</v>
      </c>
      <c r="AM199" s="22">
        <f t="shared" si="26"/>
        <v>0</v>
      </c>
      <c r="AN199" s="22">
        <f t="shared" si="27"/>
        <v>0</v>
      </c>
      <c r="AO199" s="23" t="s">
        <v>70</v>
      </c>
      <c r="AP199" s="23"/>
      <c r="AQ199" s="23"/>
      <c r="AR199" s="23"/>
      <c r="AS199" s="23" t="s">
        <v>1523</v>
      </c>
      <c r="AT199" s="23"/>
      <c r="AU199" s="23"/>
      <c r="AV199" s="23"/>
      <c r="AW199" s="23" t="s">
        <v>70</v>
      </c>
      <c r="AX199" s="23"/>
      <c r="AY199" s="23"/>
      <c r="AZ199" s="23"/>
      <c r="BA199" s="23" t="s">
        <v>1524</v>
      </c>
      <c r="BB199" s="23"/>
      <c r="BC199" s="23"/>
      <c r="BD199" s="23"/>
      <c r="BE199" s="61" t="s">
        <v>73</v>
      </c>
    </row>
    <row r="200" spans="1:57" ht="15" customHeight="1" x14ac:dyDescent="0.25">
      <c r="A200" s="17">
        <v>47</v>
      </c>
      <c r="B200" s="18" t="s">
        <v>1240</v>
      </c>
      <c r="C200" s="61" t="s">
        <v>1241</v>
      </c>
      <c r="D200" s="61" t="s">
        <v>1525</v>
      </c>
      <c r="E200" s="18" t="s">
        <v>814</v>
      </c>
      <c r="F200" s="18" t="s">
        <v>1526</v>
      </c>
      <c r="G200" s="18" t="s">
        <v>81</v>
      </c>
      <c r="H200" s="18" t="s">
        <v>1527</v>
      </c>
      <c r="I200" s="26" t="s">
        <v>1528</v>
      </c>
      <c r="J200" s="19">
        <v>44564</v>
      </c>
      <c r="K200" s="19">
        <v>44926</v>
      </c>
      <c r="L200" s="18" t="s">
        <v>1529</v>
      </c>
      <c r="M200" s="61" t="s">
        <v>1513</v>
      </c>
      <c r="N200" s="18" t="s">
        <v>66</v>
      </c>
      <c r="O200" s="18" t="s">
        <v>1530</v>
      </c>
      <c r="P200" s="61" t="s">
        <v>178</v>
      </c>
      <c r="Q200" s="18" t="s">
        <v>68</v>
      </c>
      <c r="R200" s="64">
        <f t="shared" si="21"/>
        <v>54000</v>
      </c>
      <c r="S200" s="64">
        <v>5400</v>
      </c>
      <c r="T200" s="64">
        <v>16200</v>
      </c>
      <c r="U200" s="64">
        <v>16200</v>
      </c>
      <c r="V200" s="64">
        <v>16200</v>
      </c>
      <c r="W200" s="64">
        <v>15715</v>
      </c>
      <c r="X200" s="64" t="s">
        <v>1531</v>
      </c>
      <c r="Y200" s="64"/>
      <c r="Z200" s="64"/>
      <c r="AA200" s="64"/>
      <c r="AB200" s="64"/>
      <c r="AC200" s="64"/>
      <c r="AD200" s="64"/>
      <c r="AE200" s="64">
        <f t="shared" si="22"/>
        <v>15715</v>
      </c>
      <c r="AF200" s="21">
        <v>44670</v>
      </c>
      <c r="AG200" s="21"/>
      <c r="AH200" s="21"/>
      <c r="AI200" s="21"/>
      <c r="AJ200" s="22">
        <f t="shared" si="23"/>
        <v>0.29101851851851851</v>
      </c>
      <c r="AK200" s="22">
        <f t="shared" si="24"/>
        <v>1</v>
      </c>
      <c r="AL200" s="22">
        <f t="shared" si="25"/>
        <v>0</v>
      </c>
      <c r="AM200" s="22">
        <f t="shared" si="26"/>
        <v>0</v>
      </c>
      <c r="AN200" s="22">
        <f t="shared" si="27"/>
        <v>0</v>
      </c>
      <c r="AO200" s="23" t="s">
        <v>70</v>
      </c>
      <c r="AP200" s="23"/>
      <c r="AQ200" s="23"/>
      <c r="AR200" s="23"/>
      <c r="AS200" s="23" t="s">
        <v>1532</v>
      </c>
      <c r="AT200" s="23"/>
      <c r="AU200" s="23"/>
      <c r="AV200" s="23"/>
      <c r="AW200" s="23" t="s">
        <v>70</v>
      </c>
      <c r="AX200" s="23"/>
      <c r="AY200" s="23"/>
      <c r="AZ200" s="23"/>
      <c r="BA200" s="23" t="s">
        <v>1533</v>
      </c>
      <c r="BB200" s="23"/>
      <c r="BC200" s="23"/>
      <c r="BD200" s="23"/>
      <c r="BE200" s="61" t="s">
        <v>73</v>
      </c>
    </row>
    <row r="201" spans="1:57" ht="15" customHeight="1" x14ac:dyDescent="0.25">
      <c r="A201" s="17">
        <v>48</v>
      </c>
      <c r="B201" s="18" t="s">
        <v>1240</v>
      </c>
      <c r="C201" s="61" t="s">
        <v>58</v>
      </c>
      <c r="D201" s="61" t="s">
        <v>59</v>
      </c>
      <c r="E201" s="61" t="s">
        <v>1534</v>
      </c>
      <c r="F201" s="61" t="s">
        <v>61</v>
      </c>
      <c r="G201" s="61" t="s">
        <v>57</v>
      </c>
      <c r="H201" s="61" t="s">
        <v>62</v>
      </c>
      <c r="I201" s="69" t="s">
        <v>63</v>
      </c>
      <c r="J201" s="19">
        <v>44562</v>
      </c>
      <c r="K201" s="19">
        <v>44926</v>
      </c>
      <c r="L201" s="61" t="s">
        <v>64</v>
      </c>
      <c r="M201" s="61" t="s">
        <v>1307</v>
      </c>
      <c r="N201" s="18" t="s">
        <v>66</v>
      </c>
      <c r="O201" s="61" t="s">
        <v>67</v>
      </c>
      <c r="P201" s="61" t="s">
        <v>3</v>
      </c>
      <c r="Q201" s="18" t="s">
        <v>68</v>
      </c>
      <c r="R201" s="20">
        <f t="shared" si="21"/>
        <v>4</v>
      </c>
      <c r="S201" s="20">
        <v>1</v>
      </c>
      <c r="T201" s="20">
        <v>1</v>
      </c>
      <c r="U201" s="20">
        <v>1</v>
      </c>
      <c r="V201" s="20">
        <v>1</v>
      </c>
      <c r="W201" s="20">
        <v>1</v>
      </c>
      <c r="X201" s="20" t="s">
        <v>1535</v>
      </c>
      <c r="Y201" s="20"/>
      <c r="Z201" s="20"/>
      <c r="AA201" s="20"/>
      <c r="AB201" s="20"/>
      <c r="AC201" s="20"/>
      <c r="AD201" s="20"/>
      <c r="AE201" s="20">
        <f t="shared" si="22"/>
        <v>1</v>
      </c>
      <c r="AF201" s="21">
        <v>44670</v>
      </c>
      <c r="AG201" s="21"/>
      <c r="AH201" s="21"/>
      <c r="AI201" s="21"/>
      <c r="AJ201" s="22">
        <f t="shared" si="23"/>
        <v>0.25</v>
      </c>
      <c r="AK201" s="22">
        <f t="shared" si="24"/>
        <v>1</v>
      </c>
      <c r="AL201" s="22">
        <f t="shared" si="25"/>
        <v>0</v>
      </c>
      <c r="AM201" s="22">
        <f t="shared" si="26"/>
        <v>0</v>
      </c>
      <c r="AN201" s="22">
        <f t="shared" si="27"/>
        <v>0</v>
      </c>
      <c r="AO201" s="23" t="s">
        <v>70</v>
      </c>
      <c r="AP201" s="23"/>
      <c r="AQ201" s="23"/>
      <c r="AR201" s="23"/>
      <c r="AS201" s="23" t="s">
        <v>1536</v>
      </c>
      <c r="AT201" s="23"/>
      <c r="AU201" s="23"/>
      <c r="AV201" s="23"/>
      <c r="AW201" s="23" t="s">
        <v>70</v>
      </c>
      <c r="AX201" s="23"/>
      <c r="AY201" s="23"/>
      <c r="AZ201" s="23"/>
      <c r="BA201" s="23" t="s">
        <v>1537</v>
      </c>
      <c r="BB201" s="23"/>
      <c r="BC201" s="23"/>
      <c r="BD201" s="23"/>
      <c r="BE201" s="61" t="s">
        <v>73</v>
      </c>
    </row>
    <row r="202" spans="1:57" ht="15" customHeight="1" x14ac:dyDescent="0.25">
      <c r="A202" s="17">
        <v>49</v>
      </c>
      <c r="B202" s="18" t="s">
        <v>1240</v>
      </c>
      <c r="C202" s="61" t="s">
        <v>58</v>
      </c>
      <c r="D202" s="61" t="s">
        <v>59</v>
      </c>
      <c r="E202" s="61" t="s">
        <v>1534</v>
      </c>
      <c r="F202" s="61" t="s">
        <v>61</v>
      </c>
      <c r="G202" s="61" t="s">
        <v>57</v>
      </c>
      <c r="H202" s="61" t="s">
        <v>62</v>
      </c>
      <c r="I202" s="18" t="s">
        <v>723</v>
      </c>
      <c r="J202" s="19">
        <v>44835</v>
      </c>
      <c r="K202" s="19">
        <v>44926</v>
      </c>
      <c r="L202" s="18" t="s">
        <v>724</v>
      </c>
      <c r="M202" s="61" t="s">
        <v>1307</v>
      </c>
      <c r="N202" s="18" t="s">
        <v>66</v>
      </c>
      <c r="O202" s="61" t="s">
        <v>67</v>
      </c>
      <c r="P202" s="61" t="s">
        <v>3</v>
      </c>
      <c r="Q202" s="18" t="s">
        <v>68</v>
      </c>
      <c r="R202" s="20">
        <f t="shared" si="21"/>
        <v>1</v>
      </c>
      <c r="S202" s="20">
        <v>0</v>
      </c>
      <c r="T202" s="20">
        <v>0</v>
      </c>
      <c r="U202" s="20">
        <v>0</v>
      </c>
      <c r="V202" s="20">
        <v>1</v>
      </c>
      <c r="W202" s="20">
        <v>0</v>
      </c>
      <c r="X202" s="20" t="s">
        <v>1538</v>
      </c>
      <c r="Y202" s="20"/>
      <c r="Z202" s="20"/>
      <c r="AA202" s="20"/>
      <c r="AB202" s="20"/>
      <c r="AC202" s="20"/>
      <c r="AD202" s="20"/>
      <c r="AE202" s="20">
        <f t="shared" si="22"/>
        <v>0</v>
      </c>
      <c r="AF202" s="21">
        <v>44670</v>
      </c>
      <c r="AG202" s="21"/>
      <c r="AH202" s="21"/>
      <c r="AI202" s="21"/>
      <c r="AJ202" s="22">
        <f t="shared" si="23"/>
        <v>0</v>
      </c>
      <c r="AK202" s="22" t="str">
        <f t="shared" si="24"/>
        <v/>
      </c>
      <c r="AL202" s="22" t="str">
        <f t="shared" si="25"/>
        <v/>
      </c>
      <c r="AM202" s="22" t="str">
        <f t="shared" si="26"/>
        <v/>
      </c>
      <c r="AN202" s="22">
        <f t="shared" si="27"/>
        <v>0</v>
      </c>
      <c r="AO202" s="23" t="s">
        <v>77</v>
      </c>
      <c r="AP202" s="23"/>
      <c r="AQ202" s="23"/>
      <c r="AR202" s="23"/>
      <c r="AS202" s="23" t="s">
        <v>77</v>
      </c>
      <c r="AT202" s="23"/>
      <c r="AU202" s="23"/>
      <c r="AV202" s="23"/>
      <c r="AW202" s="23" t="s">
        <v>77</v>
      </c>
      <c r="AX202" s="23"/>
      <c r="AY202" s="23"/>
      <c r="AZ202" s="23"/>
      <c r="BA202" s="23" t="s">
        <v>1539</v>
      </c>
      <c r="BB202" s="23"/>
      <c r="BC202" s="23"/>
      <c r="BD202" s="23"/>
      <c r="BE202" s="61" t="s">
        <v>73</v>
      </c>
    </row>
    <row r="203" spans="1:57" ht="15" customHeight="1" x14ac:dyDescent="0.25">
      <c r="A203" s="17">
        <v>50</v>
      </c>
      <c r="B203" s="18" t="s">
        <v>1240</v>
      </c>
      <c r="C203" s="61" t="s">
        <v>79</v>
      </c>
      <c r="D203" s="61" t="s">
        <v>59</v>
      </c>
      <c r="E203" s="61" t="s">
        <v>1534</v>
      </c>
      <c r="F203" s="61" t="s">
        <v>61</v>
      </c>
      <c r="G203" s="61" t="s">
        <v>57</v>
      </c>
      <c r="H203" s="61" t="s">
        <v>62</v>
      </c>
      <c r="I203" s="61" t="s">
        <v>105</v>
      </c>
      <c r="J203" s="19">
        <v>44562</v>
      </c>
      <c r="K203" s="19">
        <v>44926</v>
      </c>
      <c r="L203" s="61" t="s">
        <v>1540</v>
      </c>
      <c r="M203" s="61" t="s">
        <v>1307</v>
      </c>
      <c r="N203" s="18" t="s">
        <v>107</v>
      </c>
      <c r="O203" s="61" t="s">
        <v>67</v>
      </c>
      <c r="P203" s="61" t="s">
        <v>3</v>
      </c>
      <c r="Q203" s="18" t="s">
        <v>68</v>
      </c>
      <c r="R203" s="53">
        <f t="shared" si="21"/>
        <v>1</v>
      </c>
      <c r="S203" s="53">
        <v>0.5</v>
      </c>
      <c r="T203" s="53">
        <v>0.5</v>
      </c>
      <c r="U203" s="53">
        <v>0</v>
      </c>
      <c r="V203" s="53">
        <v>0</v>
      </c>
      <c r="W203" s="53">
        <v>0.1</v>
      </c>
      <c r="X203" s="53" t="s">
        <v>1541</v>
      </c>
      <c r="Y203" s="53"/>
      <c r="Z203" s="53"/>
      <c r="AA203" s="53"/>
      <c r="AB203" s="53"/>
      <c r="AC203" s="53"/>
      <c r="AD203" s="53"/>
      <c r="AE203" s="53">
        <f t="shared" si="22"/>
        <v>0.1</v>
      </c>
      <c r="AF203" s="21">
        <v>44670</v>
      </c>
      <c r="AG203" s="21"/>
      <c r="AH203" s="21"/>
      <c r="AI203" s="21"/>
      <c r="AJ203" s="22">
        <f t="shared" si="23"/>
        <v>0.1</v>
      </c>
      <c r="AK203" s="22">
        <f t="shared" si="24"/>
        <v>0.2</v>
      </c>
      <c r="AL203" s="22">
        <f t="shared" si="25"/>
        <v>0</v>
      </c>
      <c r="AM203" s="22" t="str">
        <f t="shared" si="26"/>
        <v/>
      </c>
      <c r="AN203" s="22" t="str">
        <f t="shared" si="27"/>
        <v/>
      </c>
      <c r="AO203" s="23" t="s">
        <v>728</v>
      </c>
      <c r="AP203" s="23"/>
      <c r="AQ203" s="23"/>
      <c r="AR203" s="23"/>
      <c r="AS203" s="23" t="s">
        <v>1542</v>
      </c>
      <c r="AT203" s="23"/>
      <c r="AU203" s="23"/>
      <c r="AV203" s="23"/>
      <c r="AW203" s="23" t="s">
        <v>728</v>
      </c>
      <c r="AX203" s="23"/>
      <c r="AY203" s="23"/>
      <c r="AZ203" s="23"/>
      <c r="BA203" s="23" t="s">
        <v>1543</v>
      </c>
      <c r="BB203" s="23"/>
      <c r="BC203" s="23"/>
      <c r="BD203" s="23"/>
      <c r="BE203" s="61" t="s">
        <v>73</v>
      </c>
    </row>
    <row r="204" spans="1:57" ht="15" customHeight="1" x14ac:dyDescent="0.25">
      <c r="A204" s="17">
        <v>51</v>
      </c>
      <c r="B204" s="18" t="s">
        <v>1240</v>
      </c>
      <c r="C204" s="61" t="s">
        <v>79</v>
      </c>
      <c r="D204" s="61" t="s">
        <v>59</v>
      </c>
      <c r="E204" s="61" t="s">
        <v>1534</v>
      </c>
      <c r="F204" s="61" t="s">
        <v>61</v>
      </c>
      <c r="G204" s="61" t="s">
        <v>57</v>
      </c>
      <c r="H204" s="61" t="s">
        <v>62</v>
      </c>
      <c r="I204" s="61" t="s">
        <v>731</v>
      </c>
      <c r="J204" s="19">
        <v>44682</v>
      </c>
      <c r="K204" s="19">
        <v>44926</v>
      </c>
      <c r="L204" s="61" t="s">
        <v>125</v>
      </c>
      <c r="M204" s="61" t="s">
        <v>1307</v>
      </c>
      <c r="N204" s="18" t="s">
        <v>66</v>
      </c>
      <c r="O204" s="61" t="s">
        <v>67</v>
      </c>
      <c r="P204" s="61" t="s">
        <v>3</v>
      </c>
      <c r="Q204" s="18" t="s">
        <v>68</v>
      </c>
      <c r="R204" s="20">
        <f t="shared" si="21"/>
        <v>1</v>
      </c>
      <c r="S204" s="20">
        <v>0</v>
      </c>
      <c r="T204" s="20">
        <v>0</v>
      </c>
      <c r="U204" s="20">
        <v>1</v>
      </c>
      <c r="V204" s="20">
        <v>0</v>
      </c>
      <c r="W204" s="20">
        <v>0</v>
      </c>
      <c r="X204" s="20" t="s">
        <v>1544</v>
      </c>
      <c r="Y204" s="20"/>
      <c r="Z204" s="20"/>
      <c r="AA204" s="20"/>
      <c r="AB204" s="20"/>
      <c r="AC204" s="20"/>
      <c r="AD204" s="20"/>
      <c r="AE204" s="20">
        <f t="shared" si="22"/>
        <v>0</v>
      </c>
      <c r="AF204" s="21">
        <v>44670</v>
      </c>
      <c r="AG204" s="21"/>
      <c r="AH204" s="21"/>
      <c r="AI204" s="21"/>
      <c r="AJ204" s="22">
        <f t="shared" si="23"/>
        <v>0</v>
      </c>
      <c r="AK204" s="22" t="str">
        <f t="shared" si="24"/>
        <v/>
      </c>
      <c r="AL204" s="22" t="str">
        <f t="shared" si="25"/>
        <v/>
      </c>
      <c r="AM204" s="22">
        <f t="shared" si="26"/>
        <v>0</v>
      </c>
      <c r="AN204" s="22" t="str">
        <f t="shared" si="27"/>
        <v/>
      </c>
      <c r="AO204" s="23" t="s">
        <v>77</v>
      </c>
      <c r="AP204" s="23"/>
      <c r="AQ204" s="23"/>
      <c r="AR204" s="23"/>
      <c r="AS204" s="23" t="s">
        <v>77</v>
      </c>
      <c r="AT204" s="23"/>
      <c r="AU204" s="23"/>
      <c r="AV204" s="23"/>
      <c r="AW204" s="23" t="s">
        <v>77</v>
      </c>
      <c r="AX204" s="23"/>
      <c r="AY204" s="23"/>
      <c r="AZ204" s="23"/>
      <c r="BA204" s="23" t="s">
        <v>1539</v>
      </c>
      <c r="BB204" s="23"/>
      <c r="BC204" s="23"/>
      <c r="BD204" s="23"/>
      <c r="BE204" s="61" t="s">
        <v>73</v>
      </c>
    </row>
    <row r="205" spans="1:57" ht="15" customHeight="1" x14ac:dyDescent="0.25">
      <c r="A205" s="17">
        <v>52</v>
      </c>
      <c r="B205" s="18" t="s">
        <v>1240</v>
      </c>
      <c r="C205" s="61" t="s">
        <v>79</v>
      </c>
      <c r="D205" s="61" t="s">
        <v>59</v>
      </c>
      <c r="E205" s="61" t="s">
        <v>1534</v>
      </c>
      <c r="F205" s="61" t="s">
        <v>61</v>
      </c>
      <c r="G205" s="61" t="s">
        <v>57</v>
      </c>
      <c r="H205" s="61" t="s">
        <v>62</v>
      </c>
      <c r="I205" s="61" t="s">
        <v>1025</v>
      </c>
      <c r="J205" s="19">
        <v>44562</v>
      </c>
      <c r="K205" s="19">
        <v>44925</v>
      </c>
      <c r="L205" s="61" t="s">
        <v>912</v>
      </c>
      <c r="M205" s="61" t="s">
        <v>1307</v>
      </c>
      <c r="N205" s="18" t="s">
        <v>66</v>
      </c>
      <c r="O205" s="61" t="s">
        <v>67</v>
      </c>
      <c r="P205" s="61" t="s">
        <v>3</v>
      </c>
      <c r="Q205" s="18" t="s">
        <v>68</v>
      </c>
      <c r="R205" s="20">
        <f t="shared" si="21"/>
        <v>4</v>
      </c>
      <c r="S205" s="20">
        <v>1</v>
      </c>
      <c r="T205" s="20">
        <v>1</v>
      </c>
      <c r="U205" s="20">
        <v>1</v>
      </c>
      <c r="V205" s="20">
        <v>1</v>
      </c>
      <c r="W205" s="20">
        <v>0</v>
      </c>
      <c r="X205" s="20" t="s">
        <v>1545</v>
      </c>
      <c r="Y205" s="20"/>
      <c r="Z205" s="20"/>
      <c r="AA205" s="20"/>
      <c r="AB205" s="20"/>
      <c r="AC205" s="20"/>
      <c r="AD205" s="20"/>
      <c r="AE205" s="20">
        <f t="shared" si="22"/>
        <v>0</v>
      </c>
      <c r="AF205" s="21">
        <v>44670</v>
      </c>
      <c r="AG205" s="21"/>
      <c r="AH205" s="21"/>
      <c r="AI205" s="21"/>
      <c r="AJ205" s="22">
        <f t="shared" si="23"/>
        <v>0</v>
      </c>
      <c r="AK205" s="22">
        <f t="shared" si="24"/>
        <v>0</v>
      </c>
      <c r="AL205" s="22">
        <f t="shared" si="25"/>
        <v>0</v>
      </c>
      <c r="AM205" s="22">
        <f t="shared" si="26"/>
        <v>0</v>
      </c>
      <c r="AN205" s="22">
        <f t="shared" si="27"/>
        <v>0</v>
      </c>
      <c r="AO205" s="23" t="s">
        <v>70</v>
      </c>
      <c r="AP205" s="23"/>
      <c r="AQ205" s="23"/>
      <c r="AR205" s="23"/>
      <c r="AS205" s="23" t="s">
        <v>1546</v>
      </c>
      <c r="AT205" s="23"/>
      <c r="AU205" s="23"/>
      <c r="AV205" s="23"/>
      <c r="AW205" s="23" t="s">
        <v>70</v>
      </c>
      <c r="AX205" s="23"/>
      <c r="AY205" s="23"/>
      <c r="AZ205" s="23"/>
      <c r="BA205" s="23" t="s">
        <v>1547</v>
      </c>
      <c r="BB205" s="23"/>
      <c r="BC205" s="23"/>
      <c r="BD205" s="23"/>
      <c r="BE205" s="61" t="s">
        <v>73</v>
      </c>
    </row>
    <row r="206" spans="1:57" ht="15" customHeight="1" x14ac:dyDescent="0.25">
      <c r="A206" s="17">
        <v>53</v>
      </c>
      <c r="B206" s="18" t="s">
        <v>1240</v>
      </c>
      <c r="C206" s="61" t="s">
        <v>79</v>
      </c>
      <c r="D206" s="61" t="s">
        <v>59</v>
      </c>
      <c r="E206" s="61" t="s">
        <v>1534</v>
      </c>
      <c r="F206" s="61" t="s">
        <v>61</v>
      </c>
      <c r="G206" s="61" t="s">
        <v>57</v>
      </c>
      <c r="H206" s="61" t="s">
        <v>62</v>
      </c>
      <c r="I206" s="61" t="s">
        <v>111</v>
      </c>
      <c r="J206" s="19">
        <v>44835</v>
      </c>
      <c r="K206" s="19">
        <v>44926</v>
      </c>
      <c r="L206" s="61" t="s">
        <v>112</v>
      </c>
      <c r="M206" s="61" t="s">
        <v>1307</v>
      </c>
      <c r="N206" s="18" t="s">
        <v>66</v>
      </c>
      <c r="O206" s="61" t="s">
        <v>67</v>
      </c>
      <c r="P206" s="61" t="s">
        <v>3</v>
      </c>
      <c r="Q206" s="18" t="s">
        <v>68</v>
      </c>
      <c r="R206" s="20">
        <f t="shared" si="21"/>
        <v>1</v>
      </c>
      <c r="S206" s="20">
        <v>0</v>
      </c>
      <c r="T206" s="20">
        <v>0</v>
      </c>
      <c r="U206" s="20">
        <v>0</v>
      </c>
      <c r="V206" s="20">
        <v>1</v>
      </c>
      <c r="W206" s="20">
        <v>0</v>
      </c>
      <c r="X206" s="20" t="s">
        <v>1548</v>
      </c>
      <c r="Y206" s="20"/>
      <c r="Z206" s="20"/>
      <c r="AA206" s="20"/>
      <c r="AB206" s="20"/>
      <c r="AC206" s="20"/>
      <c r="AD206" s="20"/>
      <c r="AE206" s="20">
        <f t="shared" si="22"/>
        <v>0</v>
      </c>
      <c r="AF206" s="21">
        <v>44670</v>
      </c>
      <c r="AG206" s="21"/>
      <c r="AH206" s="21"/>
      <c r="AI206" s="21"/>
      <c r="AJ206" s="22">
        <f t="shared" si="23"/>
        <v>0</v>
      </c>
      <c r="AK206" s="22" t="str">
        <f t="shared" si="24"/>
        <v/>
      </c>
      <c r="AL206" s="22" t="str">
        <f t="shared" si="25"/>
        <v/>
      </c>
      <c r="AM206" s="22" t="str">
        <f t="shared" si="26"/>
        <v/>
      </c>
      <c r="AN206" s="22">
        <f t="shared" si="27"/>
        <v>0</v>
      </c>
      <c r="AO206" s="23" t="s">
        <v>77</v>
      </c>
      <c r="AP206" s="23"/>
      <c r="AQ206" s="23"/>
      <c r="AR206" s="23"/>
      <c r="AS206" s="23" t="s">
        <v>77</v>
      </c>
      <c r="AT206" s="23"/>
      <c r="AU206" s="23"/>
      <c r="AV206" s="23"/>
      <c r="AW206" s="23" t="s">
        <v>77</v>
      </c>
      <c r="AX206" s="23"/>
      <c r="AY206" s="23"/>
      <c r="AZ206" s="23"/>
      <c r="BA206" s="23" t="s">
        <v>1539</v>
      </c>
      <c r="BB206" s="23"/>
      <c r="BC206" s="23"/>
      <c r="BD206" s="23"/>
      <c r="BE206" s="61" t="s">
        <v>73</v>
      </c>
    </row>
    <row r="207" spans="1:57" ht="15" customHeight="1" x14ac:dyDescent="0.25">
      <c r="A207" s="17">
        <v>54</v>
      </c>
      <c r="B207" s="18" t="s">
        <v>1240</v>
      </c>
      <c r="C207" s="61" t="s">
        <v>163</v>
      </c>
      <c r="D207" s="61" t="s">
        <v>59</v>
      </c>
      <c r="E207" s="61" t="s">
        <v>1534</v>
      </c>
      <c r="F207" s="61" t="s">
        <v>61</v>
      </c>
      <c r="G207" s="61" t="s">
        <v>57</v>
      </c>
      <c r="H207" s="61" t="s">
        <v>62</v>
      </c>
      <c r="I207" s="61" t="s">
        <v>734</v>
      </c>
      <c r="J207" s="19">
        <v>44562</v>
      </c>
      <c r="K207" s="19">
        <v>44926</v>
      </c>
      <c r="L207" s="18" t="s">
        <v>64</v>
      </c>
      <c r="M207" s="61" t="s">
        <v>1307</v>
      </c>
      <c r="N207" s="18" t="s">
        <v>66</v>
      </c>
      <c r="O207" s="61" t="s">
        <v>67</v>
      </c>
      <c r="P207" s="61" t="s">
        <v>3</v>
      </c>
      <c r="Q207" s="18" t="s">
        <v>68</v>
      </c>
      <c r="R207" s="20">
        <f t="shared" si="21"/>
        <v>4</v>
      </c>
      <c r="S207" s="20">
        <v>1</v>
      </c>
      <c r="T207" s="20">
        <v>1</v>
      </c>
      <c r="U207" s="20">
        <v>1</v>
      </c>
      <c r="V207" s="20">
        <v>1</v>
      </c>
      <c r="W207" s="20">
        <v>1</v>
      </c>
      <c r="X207" s="20" t="s">
        <v>1549</v>
      </c>
      <c r="Y207" s="20"/>
      <c r="Z207" s="20"/>
      <c r="AA207" s="20"/>
      <c r="AB207" s="20"/>
      <c r="AC207" s="20"/>
      <c r="AD207" s="20"/>
      <c r="AE207" s="20">
        <f t="shared" si="22"/>
        <v>1</v>
      </c>
      <c r="AF207" s="21">
        <v>44670</v>
      </c>
      <c r="AG207" s="21"/>
      <c r="AH207" s="21"/>
      <c r="AI207" s="21"/>
      <c r="AJ207" s="22">
        <f t="shared" si="23"/>
        <v>0.25</v>
      </c>
      <c r="AK207" s="22">
        <f t="shared" si="24"/>
        <v>1</v>
      </c>
      <c r="AL207" s="22">
        <f t="shared" si="25"/>
        <v>0</v>
      </c>
      <c r="AM207" s="22">
        <f t="shared" si="26"/>
        <v>0</v>
      </c>
      <c r="AN207" s="22">
        <f t="shared" si="27"/>
        <v>0</v>
      </c>
      <c r="AO207" s="23" t="s">
        <v>70</v>
      </c>
      <c r="AP207" s="23"/>
      <c r="AQ207" s="23"/>
      <c r="AR207" s="23"/>
      <c r="AS207" s="23" t="s">
        <v>1550</v>
      </c>
      <c r="AT207" s="23"/>
      <c r="AU207" s="23"/>
      <c r="AV207" s="23"/>
      <c r="AW207" s="23" t="s">
        <v>70</v>
      </c>
      <c r="AX207" s="23"/>
      <c r="AY207" s="23"/>
      <c r="AZ207" s="23"/>
      <c r="BA207" s="23" t="s">
        <v>1551</v>
      </c>
      <c r="BB207" s="23"/>
      <c r="BC207" s="23"/>
      <c r="BD207" s="23"/>
      <c r="BE207" s="61" t="s">
        <v>73</v>
      </c>
    </row>
    <row r="208" spans="1:57" ht="15" customHeight="1" x14ac:dyDescent="0.25">
      <c r="A208" s="17">
        <v>55</v>
      </c>
      <c r="B208" s="18" t="s">
        <v>1240</v>
      </c>
      <c r="C208" s="61" t="s">
        <v>163</v>
      </c>
      <c r="D208" s="61" t="s">
        <v>59</v>
      </c>
      <c r="E208" s="61" t="s">
        <v>1534</v>
      </c>
      <c r="F208" s="61" t="s">
        <v>61</v>
      </c>
      <c r="G208" s="61" t="s">
        <v>57</v>
      </c>
      <c r="H208" s="61" t="s">
        <v>62</v>
      </c>
      <c r="I208" s="61" t="s">
        <v>738</v>
      </c>
      <c r="J208" s="19">
        <v>44835</v>
      </c>
      <c r="K208" s="19">
        <v>44926</v>
      </c>
      <c r="L208" s="18" t="s">
        <v>170</v>
      </c>
      <c r="M208" s="61" t="s">
        <v>1307</v>
      </c>
      <c r="N208" s="18" t="s">
        <v>66</v>
      </c>
      <c r="O208" s="61" t="s">
        <v>67</v>
      </c>
      <c r="P208" s="61" t="s">
        <v>3</v>
      </c>
      <c r="Q208" s="18" t="s">
        <v>68</v>
      </c>
      <c r="R208" s="20">
        <f t="shared" si="21"/>
        <v>2</v>
      </c>
      <c r="S208" s="20">
        <v>0</v>
      </c>
      <c r="T208" s="20">
        <v>0</v>
      </c>
      <c r="U208" s="20">
        <v>0</v>
      </c>
      <c r="V208" s="20">
        <v>2</v>
      </c>
      <c r="W208" s="20">
        <v>0</v>
      </c>
      <c r="X208" s="20" t="s">
        <v>1548</v>
      </c>
      <c r="Y208" s="20"/>
      <c r="Z208" s="20"/>
      <c r="AA208" s="20"/>
      <c r="AB208" s="20"/>
      <c r="AC208" s="20"/>
      <c r="AD208" s="20"/>
      <c r="AE208" s="20">
        <f t="shared" si="22"/>
        <v>0</v>
      </c>
      <c r="AF208" s="21">
        <v>44670</v>
      </c>
      <c r="AG208" s="21"/>
      <c r="AH208" s="21"/>
      <c r="AI208" s="21"/>
      <c r="AJ208" s="22">
        <f t="shared" si="23"/>
        <v>0</v>
      </c>
      <c r="AK208" s="22" t="str">
        <f t="shared" si="24"/>
        <v/>
      </c>
      <c r="AL208" s="22" t="str">
        <f t="shared" si="25"/>
        <v/>
      </c>
      <c r="AM208" s="22" t="str">
        <f t="shared" si="26"/>
        <v/>
      </c>
      <c r="AN208" s="22">
        <f t="shared" si="27"/>
        <v>0</v>
      </c>
      <c r="AO208" s="23" t="s">
        <v>77</v>
      </c>
      <c r="AP208" s="23"/>
      <c r="AQ208" s="23"/>
      <c r="AR208" s="23"/>
      <c r="AS208" s="23" t="s">
        <v>77</v>
      </c>
      <c r="AT208" s="23"/>
      <c r="AU208" s="23"/>
      <c r="AV208" s="23"/>
      <c r="AW208" s="23" t="s">
        <v>77</v>
      </c>
      <c r="AX208" s="23"/>
      <c r="AY208" s="23"/>
      <c r="AZ208" s="23"/>
      <c r="BA208" s="23" t="s">
        <v>1539</v>
      </c>
      <c r="BB208" s="23"/>
      <c r="BC208" s="23"/>
      <c r="BD208" s="23"/>
      <c r="BE208" s="61" t="s">
        <v>73</v>
      </c>
    </row>
    <row r="209" spans="1:57" ht="15" customHeight="1" x14ac:dyDescent="0.25">
      <c r="A209" s="17">
        <v>1</v>
      </c>
      <c r="B209" s="18" t="s">
        <v>1723</v>
      </c>
      <c r="C209" s="18" t="s">
        <v>1724</v>
      </c>
      <c r="D209" s="18" t="s">
        <v>1725</v>
      </c>
      <c r="E209" s="18" t="s">
        <v>814</v>
      </c>
      <c r="F209" s="18" t="s">
        <v>815</v>
      </c>
      <c r="G209" s="18" t="s">
        <v>81</v>
      </c>
      <c r="H209" s="18" t="s">
        <v>62</v>
      </c>
      <c r="I209" s="18" t="s">
        <v>1726</v>
      </c>
      <c r="J209" s="19">
        <v>44593</v>
      </c>
      <c r="K209" s="19">
        <v>44926</v>
      </c>
      <c r="L209" s="18" t="s">
        <v>1727</v>
      </c>
      <c r="M209" s="18" t="s">
        <v>1728</v>
      </c>
      <c r="N209" s="18" t="s">
        <v>107</v>
      </c>
      <c r="O209" s="18" t="s">
        <v>1729</v>
      </c>
      <c r="P209" s="18" t="s">
        <v>178</v>
      </c>
      <c r="Q209" s="18" t="s">
        <v>68</v>
      </c>
      <c r="R209" s="53">
        <f t="shared" si="21"/>
        <v>1</v>
      </c>
      <c r="S209" s="53">
        <v>0.25</v>
      </c>
      <c r="T209" s="53">
        <v>0.25</v>
      </c>
      <c r="U209" s="53">
        <v>0.25</v>
      </c>
      <c r="V209" s="53">
        <v>0.25</v>
      </c>
      <c r="W209" s="53">
        <v>0.25</v>
      </c>
      <c r="X209" s="53" t="s">
        <v>1730</v>
      </c>
      <c r="Y209" s="53"/>
      <c r="Z209" s="53"/>
      <c r="AA209" s="53"/>
      <c r="AB209" s="53"/>
      <c r="AC209" s="53"/>
      <c r="AD209" s="53"/>
      <c r="AE209" s="53">
        <f t="shared" si="22"/>
        <v>0.25</v>
      </c>
      <c r="AF209" s="21">
        <v>44662</v>
      </c>
      <c r="AG209" s="21"/>
      <c r="AH209" s="21"/>
      <c r="AI209" s="21"/>
      <c r="AJ209" s="22">
        <f t="shared" si="23"/>
        <v>0.25</v>
      </c>
      <c r="AK209" s="22">
        <f t="shared" si="24"/>
        <v>1</v>
      </c>
      <c r="AL209" s="22">
        <f t="shared" si="25"/>
        <v>0</v>
      </c>
      <c r="AM209" s="22">
        <f t="shared" si="26"/>
        <v>0</v>
      </c>
      <c r="AN209" s="22">
        <f t="shared" si="27"/>
        <v>0</v>
      </c>
      <c r="AO209" s="23" t="s">
        <v>70</v>
      </c>
      <c r="AP209" s="23"/>
      <c r="AQ209" s="23"/>
      <c r="AR209" s="23"/>
      <c r="AS209" s="23" t="s">
        <v>1731</v>
      </c>
      <c r="AT209" s="23"/>
      <c r="AU209" s="23"/>
      <c r="AV209" s="23"/>
      <c r="AW209" s="23" t="s">
        <v>70</v>
      </c>
      <c r="AX209" s="23"/>
      <c r="AY209" s="23"/>
      <c r="AZ209" s="23"/>
      <c r="BA209" s="23" t="s">
        <v>1732</v>
      </c>
      <c r="BB209" s="23"/>
      <c r="BC209" s="23"/>
      <c r="BD209" s="23"/>
      <c r="BE209" s="18" t="s">
        <v>73</v>
      </c>
    </row>
    <row r="210" spans="1:57" ht="15" customHeight="1" x14ac:dyDescent="0.25">
      <c r="A210" s="17">
        <v>2</v>
      </c>
      <c r="B210" s="18" t="s">
        <v>1723</v>
      </c>
      <c r="C210" s="18" t="s">
        <v>1724</v>
      </c>
      <c r="D210" s="18" t="s">
        <v>1733</v>
      </c>
      <c r="E210" s="18" t="s">
        <v>814</v>
      </c>
      <c r="F210" s="18" t="s">
        <v>815</v>
      </c>
      <c r="G210" s="18" t="s">
        <v>81</v>
      </c>
      <c r="H210" s="18" t="s">
        <v>62</v>
      </c>
      <c r="I210" s="18" t="s">
        <v>1734</v>
      </c>
      <c r="J210" s="19">
        <v>44593</v>
      </c>
      <c r="K210" s="19">
        <v>44772</v>
      </c>
      <c r="L210" s="18" t="s">
        <v>1735</v>
      </c>
      <c r="M210" s="18" t="s">
        <v>1728</v>
      </c>
      <c r="N210" s="18" t="s">
        <v>107</v>
      </c>
      <c r="O210" s="18" t="s">
        <v>1736</v>
      </c>
      <c r="P210" s="18" t="s">
        <v>178</v>
      </c>
      <c r="Q210" s="18" t="s">
        <v>68</v>
      </c>
      <c r="R210" s="53">
        <f t="shared" si="21"/>
        <v>1</v>
      </c>
      <c r="S210" s="53">
        <v>0.5</v>
      </c>
      <c r="T210" s="53">
        <v>0.5</v>
      </c>
      <c r="U210" s="53">
        <v>0</v>
      </c>
      <c r="V210" s="53">
        <v>0</v>
      </c>
      <c r="W210" s="53">
        <v>0.5</v>
      </c>
      <c r="X210" s="53" t="s">
        <v>1737</v>
      </c>
      <c r="Y210" s="53"/>
      <c r="Z210" s="53"/>
      <c r="AA210" s="53"/>
      <c r="AB210" s="53"/>
      <c r="AC210" s="53"/>
      <c r="AD210" s="53"/>
      <c r="AE210" s="53">
        <f t="shared" si="22"/>
        <v>0.5</v>
      </c>
      <c r="AF210" s="21">
        <v>44662</v>
      </c>
      <c r="AG210" s="21"/>
      <c r="AH210" s="21"/>
      <c r="AI210" s="21"/>
      <c r="AJ210" s="22">
        <f t="shared" si="23"/>
        <v>0.5</v>
      </c>
      <c r="AK210" s="22">
        <f t="shared" si="24"/>
        <v>1</v>
      </c>
      <c r="AL210" s="22">
        <f t="shared" si="25"/>
        <v>0</v>
      </c>
      <c r="AM210" s="22" t="str">
        <f t="shared" si="26"/>
        <v/>
      </c>
      <c r="AN210" s="22" t="str">
        <f t="shared" si="27"/>
        <v/>
      </c>
      <c r="AO210" s="23" t="s">
        <v>728</v>
      </c>
      <c r="AP210" s="23"/>
      <c r="AQ210" s="23"/>
      <c r="AR210" s="23"/>
      <c r="AS210" s="23" t="s">
        <v>1738</v>
      </c>
      <c r="AT210" s="23"/>
      <c r="AU210" s="23"/>
      <c r="AV210" s="23"/>
      <c r="AW210" s="23" t="s">
        <v>728</v>
      </c>
      <c r="AX210" s="23"/>
      <c r="AY210" s="23"/>
      <c r="AZ210" s="23"/>
      <c r="BA210" s="23" t="s">
        <v>1739</v>
      </c>
      <c r="BB210" s="23"/>
      <c r="BC210" s="24"/>
      <c r="BD210" s="24"/>
      <c r="BE210" s="18" t="s">
        <v>73</v>
      </c>
    </row>
    <row r="211" spans="1:57" ht="15" customHeight="1" x14ac:dyDescent="0.25">
      <c r="A211" s="17">
        <v>3</v>
      </c>
      <c r="B211" s="18" t="s">
        <v>1723</v>
      </c>
      <c r="C211" s="18" t="s">
        <v>1724</v>
      </c>
      <c r="D211" s="18" t="s">
        <v>1740</v>
      </c>
      <c r="E211" s="18" t="s">
        <v>814</v>
      </c>
      <c r="F211" s="18" t="s">
        <v>815</v>
      </c>
      <c r="G211" s="18" t="s">
        <v>81</v>
      </c>
      <c r="H211" s="18" t="s">
        <v>62</v>
      </c>
      <c r="I211" s="18" t="s">
        <v>1741</v>
      </c>
      <c r="J211" s="19">
        <v>44593</v>
      </c>
      <c r="K211" s="19">
        <v>44926</v>
      </c>
      <c r="L211" s="18" t="s">
        <v>1742</v>
      </c>
      <c r="M211" s="18" t="s">
        <v>1728</v>
      </c>
      <c r="N211" s="18" t="s">
        <v>66</v>
      </c>
      <c r="O211" s="18" t="s">
        <v>1743</v>
      </c>
      <c r="P211" s="18" t="s">
        <v>178</v>
      </c>
      <c r="Q211" s="18" t="s">
        <v>68</v>
      </c>
      <c r="R211" s="20">
        <f t="shared" si="21"/>
        <v>3</v>
      </c>
      <c r="S211" s="20">
        <v>0</v>
      </c>
      <c r="T211" s="20">
        <v>1</v>
      </c>
      <c r="U211" s="20">
        <v>1</v>
      </c>
      <c r="V211" s="20">
        <v>1</v>
      </c>
      <c r="W211" s="20">
        <v>0</v>
      </c>
      <c r="X211" s="20" t="s">
        <v>1744</v>
      </c>
      <c r="Y211" s="20"/>
      <c r="Z211" s="20"/>
      <c r="AA211" s="20"/>
      <c r="AB211" s="20"/>
      <c r="AC211" s="20"/>
      <c r="AD211" s="20"/>
      <c r="AE211" s="20">
        <f t="shared" si="22"/>
        <v>0</v>
      </c>
      <c r="AF211" s="21">
        <v>44663</v>
      </c>
      <c r="AG211" s="21"/>
      <c r="AH211" s="21"/>
      <c r="AI211" s="21"/>
      <c r="AJ211" s="22">
        <f t="shared" si="23"/>
        <v>0</v>
      </c>
      <c r="AK211" s="22" t="str">
        <f t="shared" si="24"/>
        <v/>
      </c>
      <c r="AL211" s="22">
        <f t="shared" si="25"/>
        <v>0</v>
      </c>
      <c r="AM211" s="22">
        <f t="shared" si="26"/>
        <v>0</v>
      </c>
      <c r="AN211" s="22">
        <f t="shared" si="27"/>
        <v>0</v>
      </c>
      <c r="AO211" s="23" t="s">
        <v>70</v>
      </c>
      <c r="AP211" s="23"/>
      <c r="AQ211" s="23"/>
      <c r="AR211" s="23"/>
      <c r="AS211" s="23" t="s">
        <v>1745</v>
      </c>
      <c r="AT211" s="23"/>
      <c r="AU211" s="23"/>
      <c r="AV211" s="23"/>
      <c r="AW211" s="23" t="s">
        <v>77</v>
      </c>
      <c r="AX211" s="23"/>
      <c r="AY211" s="23"/>
      <c r="AZ211" s="23"/>
      <c r="BA211" s="23" t="s">
        <v>1746</v>
      </c>
      <c r="BB211" s="23"/>
      <c r="BC211" s="24"/>
      <c r="BD211" s="24"/>
      <c r="BE211" s="18" t="s">
        <v>73</v>
      </c>
    </row>
    <row r="212" spans="1:57" ht="15" customHeight="1" x14ac:dyDescent="0.25">
      <c r="A212" s="17">
        <v>4</v>
      </c>
      <c r="B212" s="18" t="s">
        <v>1723</v>
      </c>
      <c r="C212" s="18" t="s">
        <v>1724</v>
      </c>
      <c r="D212" s="18" t="s">
        <v>1747</v>
      </c>
      <c r="E212" s="18" t="s">
        <v>814</v>
      </c>
      <c r="F212" s="18" t="s">
        <v>815</v>
      </c>
      <c r="G212" s="18" t="s">
        <v>81</v>
      </c>
      <c r="H212" s="18" t="s">
        <v>62</v>
      </c>
      <c r="I212" s="18" t="s">
        <v>1748</v>
      </c>
      <c r="J212" s="19">
        <v>44593</v>
      </c>
      <c r="K212" s="19">
        <v>44926</v>
      </c>
      <c r="L212" s="18" t="s">
        <v>1749</v>
      </c>
      <c r="M212" s="18" t="s">
        <v>1728</v>
      </c>
      <c r="N212" s="18" t="s">
        <v>107</v>
      </c>
      <c r="O212" s="18" t="s">
        <v>1750</v>
      </c>
      <c r="P212" s="18" t="s">
        <v>178</v>
      </c>
      <c r="Q212" s="18" t="s">
        <v>68</v>
      </c>
      <c r="R212" s="53">
        <f t="shared" si="21"/>
        <v>1</v>
      </c>
      <c r="S212" s="53">
        <v>0.25</v>
      </c>
      <c r="T212" s="53">
        <v>0.25</v>
      </c>
      <c r="U212" s="53">
        <v>0.25</v>
      </c>
      <c r="V212" s="53">
        <v>0.25</v>
      </c>
      <c r="W212" s="53">
        <v>0.25</v>
      </c>
      <c r="X212" s="53" t="s">
        <v>1751</v>
      </c>
      <c r="Y212" s="53"/>
      <c r="Z212" s="53"/>
      <c r="AA212" s="53"/>
      <c r="AB212" s="53"/>
      <c r="AC212" s="53"/>
      <c r="AD212" s="53"/>
      <c r="AE212" s="53">
        <f t="shared" si="22"/>
        <v>0.25</v>
      </c>
      <c r="AF212" s="21">
        <v>44662</v>
      </c>
      <c r="AG212" s="21"/>
      <c r="AH212" s="21"/>
      <c r="AI212" s="21"/>
      <c r="AJ212" s="22">
        <f t="shared" si="23"/>
        <v>0.25</v>
      </c>
      <c r="AK212" s="22">
        <f t="shared" si="24"/>
        <v>1</v>
      </c>
      <c r="AL212" s="22">
        <f t="shared" si="25"/>
        <v>0</v>
      </c>
      <c r="AM212" s="22">
        <f t="shared" si="26"/>
        <v>0</v>
      </c>
      <c r="AN212" s="22">
        <f t="shared" si="27"/>
        <v>0</v>
      </c>
      <c r="AO212" s="23" t="s">
        <v>70</v>
      </c>
      <c r="AP212" s="23"/>
      <c r="AQ212" s="23"/>
      <c r="AR212" s="23"/>
      <c r="AS212" s="23" t="s">
        <v>1752</v>
      </c>
      <c r="AT212" s="23"/>
      <c r="AU212" s="23"/>
      <c r="AV212" s="23"/>
      <c r="AW212" s="23" t="s">
        <v>70</v>
      </c>
      <c r="AX212" s="23"/>
      <c r="AY212" s="23"/>
      <c r="AZ212" s="23"/>
      <c r="BA212" s="23" t="s">
        <v>1753</v>
      </c>
      <c r="BB212" s="23"/>
      <c r="BC212" s="24"/>
      <c r="BD212" s="24"/>
      <c r="BE212" s="18" t="s">
        <v>73</v>
      </c>
    </row>
    <row r="213" spans="1:57" ht="15" customHeight="1" x14ac:dyDescent="0.25">
      <c r="A213" s="17">
        <v>5</v>
      </c>
      <c r="B213" s="18" t="s">
        <v>1723</v>
      </c>
      <c r="C213" s="18" t="s">
        <v>1754</v>
      </c>
      <c r="D213" s="18" t="s">
        <v>1755</v>
      </c>
      <c r="E213" s="18" t="s">
        <v>804</v>
      </c>
      <c r="F213" s="18" t="s">
        <v>805</v>
      </c>
      <c r="G213" s="18" t="s">
        <v>81</v>
      </c>
      <c r="H213" s="18" t="s">
        <v>698</v>
      </c>
      <c r="I213" s="18" t="s">
        <v>1756</v>
      </c>
      <c r="J213" s="19">
        <v>44593</v>
      </c>
      <c r="K213" s="19">
        <v>44926</v>
      </c>
      <c r="L213" s="18" t="s">
        <v>1757</v>
      </c>
      <c r="M213" s="18" t="s">
        <v>1728</v>
      </c>
      <c r="N213" s="18" t="s">
        <v>107</v>
      </c>
      <c r="O213" s="18" t="s">
        <v>1758</v>
      </c>
      <c r="P213" s="18" t="s">
        <v>178</v>
      </c>
      <c r="Q213" s="18" t="s">
        <v>68</v>
      </c>
      <c r="R213" s="53">
        <f t="shared" si="21"/>
        <v>1</v>
      </c>
      <c r="S213" s="53">
        <v>0.2</v>
      </c>
      <c r="T213" s="53">
        <v>0.3</v>
      </c>
      <c r="U213" s="53">
        <v>0.3</v>
      </c>
      <c r="V213" s="53">
        <v>0.2</v>
      </c>
      <c r="W213" s="53">
        <v>0.2</v>
      </c>
      <c r="X213" s="53" t="s">
        <v>1759</v>
      </c>
      <c r="Y213" s="53"/>
      <c r="Z213" s="53"/>
      <c r="AA213" s="53"/>
      <c r="AB213" s="53"/>
      <c r="AC213" s="53"/>
      <c r="AD213" s="53"/>
      <c r="AE213" s="53">
        <f t="shared" si="22"/>
        <v>0.2</v>
      </c>
      <c r="AF213" s="21">
        <v>44662</v>
      </c>
      <c r="AG213" s="21"/>
      <c r="AH213" s="21"/>
      <c r="AI213" s="21"/>
      <c r="AJ213" s="22">
        <f t="shared" si="23"/>
        <v>0.2</v>
      </c>
      <c r="AK213" s="22">
        <f t="shared" si="24"/>
        <v>1</v>
      </c>
      <c r="AL213" s="22">
        <f t="shared" si="25"/>
        <v>0</v>
      </c>
      <c r="AM213" s="22">
        <f t="shared" si="26"/>
        <v>0</v>
      </c>
      <c r="AN213" s="22">
        <f t="shared" si="27"/>
        <v>0</v>
      </c>
      <c r="AO213" s="23" t="s">
        <v>70</v>
      </c>
      <c r="AP213" s="23"/>
      <c r="AQ213" s="23"/>
      <c r="AR213" s="23"/>
      <c r="AS213" s="23" t="s">
        <v>1760</v>
      </c>
      <c r="AT213" s="23"/>
      <c r="AU213" s="23"/>
      <c r="AV213" s="23"/>
      <c r="AW213" s="23" t="s">
        <v>70</v>
      </c>
      <c r="AX213" s="23"/>
      <c r="AY213" s="23"/>
      <c r="AZ213" s="23"/>
      <c r="BA213" s="23" t="s">
        <v>1761</v>
      </c>
      <c r="BB213" s="23"/>
      <c r="BC213" s="24"/>
      <c r="BD213" s="24"/>
      <c r="BE213" s="18" t="s">
        <v>153</v>
      </c>
    </row>
    <row r="214" spans="1:57" ht="15" customHeight="1" x14ac:dyDescent="0.25">
      <c r="A214" s="17">
        <v>6</v>
      </c>
      <c r="B214" s="18" t="s">
        <v>1723</v>
      </c>
      <c r="C214" s="18" t="s">
        <v>1754</v>
      </c>
      <c r="D214" s="18" t="s">
        <v>1755</v>
      </c>
      <c r="E214" s="18" t="s">
        <v>804</v>
      </c>
      <c r="F214" s="18" t="s">
        <v>805</v>
      </c>
      <c r="G214" s="18" t="s">
        <v>81</v>
      </c>
      <c r="H214" s="18" t="s">
        <v>698</v>
      </c>
      <c r="I214" s="18" t="s">
        <v>1762</v>
      </c>
      <c r="J214" s="19">
        <v>44593</v>
      </c>
      <c r="K214" s="19">
        <v>44926</v>
      </c>
      <c r="L214" s="18" t="s">
        <v>1763</v>
      </c>
      <c r="M214" s="18" t="s">
        <v>1728</v>
      </c>
      <c r="N214" s="18" t="s">
        <v>107</v>
      </c>
      <c r="O214" s="18" t="s">
        <v>1764</v>
      </c>
      <c r="P214" s="18" t="s">
        <v>178</v>
      </c>
      <c r="Q214" s="18" t="s">
        <v>68</v>
      </c>
      <c r="R214" s="53">
        <f t="shared" si="21"/>
        <v>1</v>
      </c>
      <c r="S214" s="53">
        <v>0.2</v>
      </c>
      <c r="T214" s="53">
        <v>0.3</v>
      </c>
      <c r="U214" s="53">
        <v>0.3</v>
      </c>
      <c r="V214" s="53">
        <v>0.2</v>
      </c>
      <c r="W214" s="53">
        <v>0.2</v>
      </c>
      <c r="X214" s="53" t="s">
        <v>1765</v>
      </c>
      <c r="Y214" s="53"/>
      <c r="Z214" s="53"/>
      <c r="AA214" s="53"/>
      <c r="AB214" s="53"/>
      <c r="AC214" s="53"/>
      <c r="AD214" s="53"/>
      <c r="AE214" s="53">
        <f t="shared" si="22"/>
        <v>0.2</v>
      </c>
      <c r="AF214" s="21">
        <v>44662</v>
      </c>
      <c r="AG214" s="21"/>
      <c r="AH214" s="21"/>
      <c r="AI214" s="21"/>
      <c r="AJ214" s="22">
        <f t="shared" si="23"/>
        <v>0.2</v>
      </c>
      <c r="AK214" s="22">
        <f t="shared" si="24"/>
        <v>1</v>
      </c>
      <c r="AL214" s="22">
        <f t="shared" si="25"/>
        <v>0</v>
      </c>
      <c r="AM214" s="22">
        <f t="shared" si="26"/>
        <v>0</v>
      </c>
      <c r="AN214" s="22">
        <f t="shared" si="27"/>
        <v>0</v>
      </c>
      <c r="AO214" s="23" t="s">
        <v>70</v>
      </c>
      <c r="AP214" s="23"/>
      <c r="AQ214" s="23"/>
      <c r="AR214" s="23"/>
      <c r="AS214" s="23" t="s">
        <v>1766</v>
      </c>
      <c r="AT214" s="23"/>
      <c r="AU214" s="23"/>
      <c r="AV214" s="23"/>
      <c r="AW214" s="23" t="s">
        <v>70</v>
      </c>
      <c r="AX214" s="23"/>
      <c r="AY214" s="23"/>
      <c r="AZ214" s="23"/>
      <c r="BA214" s="23" t="s">
        <v>1767</v>
      </c>
      <c r="BB214" s="23"/>
      <c r="BC214" s="24"/>
      <c r="BD214" s="24"/>
      <c r="BE214" s="18" t="s">
        <v>153</v>
      </c>
    </row>
    <row r="215" spans="1:57" ht="15" customHeight="1" x14ac:dyDescent="0.25">
      <c r="A215" s="17">
        <v>7</v>
      </c>
      <c r="B215" s="18" t="s">
        <v>1723</v>
      </c>
      <c r="C215" s="18" t="s">
        <v>1754</v>
      </c>
      <c r="D215" s="18" t="s">
        <v>1768</v>
      </c>
      <c r="E215" s="18" t="s">
        <v>804</v>
      </c>
      <c r="F215" s="18" t="s">
        <v>805</v>
      </c>
      <c r="G215" s="18" t="s">
        <v>81</v>
      </c>
      <c r="H215" s="18" t="s">
        <v>698</v>
      </c>
      <c r="I215" s="18" t="s">
        <v>1769</v>
      </c>
      <c r="J215" s="19">
        <v>44593</v>
      </c>
      <c r="K215" s="19">
        <v>44926</v>
      </c>
      <c r="L215" s="18" t="s">
        <v>1770</v>
      </c>
      <c r="M215" s="18" t="s">
        <v>1728</v>
      </c>
      <c r="N215" s="18" t="s">
        <v>66</v>
      </c>
      <c r="O215" s="18" t="s">
        <v>1771</v>
      </c>
      <c r="P215" s="18" t="s">
        <v>178</v>
      </c>
      <c r="Q215" s="18" t="s">
        <v>68</v>
      </c>
      <c r="R215" s="20">
        <f t="shared" si="21"/>
        <v>4</v>
      </c>
      <c r="S215" s="20">
        <v>1</v>
      </c>
      <c r="T215" s="20">
        <v>1</v>
      </c>
      <c r="U215" s="20">
        <v>1</v>
      </c>
      <c r="V215" s="20">
        <v>1</v>
      </c>
      <c r="W215" s="20">
        <v>1</v>
      </c>
      <c r="X215" s="20" t="s">
        <v>1772</v>
      </c>
      <c r="Y215" s="20"/>
      <c r="Z215" s="20"/>
      <c r="AA215" s="20"/>
      <c r="AB215" s="20"/>
      <c r="AC215" s="20"/>
      <c r="AD215" s="20"/>
      <c r="AE215" s="20">
        <f t="shared" si="22"/>
        <v>1</v>
      </c>
      <c r="AF215" s="21">
        <v>44662</v>
      </c>
      <c r="AG215" s="21"/>
      <c r="AH215" s="21"/>
      <c r="AI215" s="21"/>
      <c r="AJ215" s="22">
        <f t="shared" si="23"/>
        <v>0.25</v>
      </c>
      <c r="AK215" s="22">
        <f t="shared" si="24"/>
        <v>1</v>
      </c>
      <c r="AL215" s="22">
        <f t="shared" si="25"/>
        <v>0</v>
      </c>
      <c r="AM215" s="22">
        <f t="shared" si="26"/>
        <v>0</v>
      </c>
      <c r="AN215" s="22">
        <f t="shared" si="27"/>
        <v>0</v>
      </c>
      <c r="AO215" s="23" t="s">
        <v>70</v>
      </c>
      <c r="AP215" s="23"/>
      <c r="AQ215" s="23"/>
      <c r="AR215" s="23"/>
      <c r="AS215" s="23" t="s">
        <v>1760</v>
      </c>
      <c r="AT215" s="23"/>
      <c r="AU215" s="23"/>
      <c r="AV215" s="23"/>
      <c r="AW215" s="23" t="s">
        <v>70</v>
      </c>
      <c r="AX215" s="23"/>
      <c r="AY215" s="23"/>
      <c r="AZ215" s="23"/>
      <c r="BA215" s="23" t="s">
        <v>1773</v>
      </c>
      <c r="BB215" s="23"/>
      <c r="BC215" s="24"/>
      <c r="BD215" s="24"/>
      <c r="BE215" s="18" t="s">
        <v>153</v>
      </c>
    </row>
    <row r="216" spans="1:57" ht="15" customHeight="1" x14ac:dyDescent="0.25">
      <c r="A216" s="17">
        <v>8</v>
      </c>
      <c r="B216" s="18" t="s">
        <v>1723</v>
      </c>
      <c r="C216" s="18" t="s">
        <v>58</v>
      </c>
      <c r="D216" s="18" t="s">
        <v>59</v>
      </c>
      <c r="E216" s="18" t="s">
        <v>60</v>
      </c>
      <c r="F216" s="18" t="s">
        <v>61</v>
      </c>
      <c r="G216" s="18" t="s">
        <v>57</v>
      </c>
      <c r="H216" s="18" t="s">
        <v>62</v>
      </c>
      <c r="I216" s="18" t="s">
        <v>63</v>
      </c>
      <c r="J216" s="19">
        <v>44562</v>
      </c>
      <c r="K216" s="19">
        <v>44926</v>
      </c>
      <c r="L216" s="18" t="s">
        <v>64</v>
      </c>
      <c r="M216" s="18" t="s">
        <v>1728</v>
      </c>
      <c r="N216" s="18" t="s">
        <v>66</v>
      </c>
      <c r="O216" s="18" t="s">
        <v>67</v>
      </c>
      <c r="P216" s="18" t="s">
        <v>3</v>
      </c>
      <c r="Q216" s="18" t="s">
        <v>68</v>
      </c>
      <c r="R216" s="20">
        <f t="shared" si="21"/>
        <v>4</v>
      </c>
      <c r="S216" s="20">
        <v>1</v>
      </c>
      <c r="T216" s="20">
        <v>1</v>
      </c>
      <c r="U216" s="20">
        <v>1</v>
      </c>
      <c r="V216" s="20">
        <v>1</v>
      </c>
      <c r="W216" s="20">
        <v>1</v>
      </c>
      <c r="X216" s="20" t="s">
        <v>1774</v>
      </c>
      <c r="Y216" s="20"/>
      <c r="Z216" s="20"/>
      <c r="AA216" s="20"/>
      <c r="AB216" s="20"/>
      <c r="AC216" s="20"/>
      <c r="AD216" s="20"/>
      <c r="AE216" s="20">
        <f t="shared" si="22"/>
        <v>1</v>
      </c>
      <c r="AF216" s="21">
        <v>44662</v>
      </c>
      <c r="AG216" s="21"/>
      <c r="AH216" s="21"/>
      <c r="AI216" s="21"/>
      <c r="AJ216" s="22">
        <f t="shared" si="23"/>
        <v>0.25</v>
      </c>
      <c r="AK216" s="22">
        <f t="shared" si="24"/>
        <v>1</v>
      </c>
      <c r="AL216" s="22">
        <f t="shared" si="25"/>
        <v>0</v>
      </c>
      <c r="AM216" s="22">
        <f t="shared" si="26"/>
        <v>0</v>
      </c>
      <c r="AN216" s="22">
        <f t="shared" si="27"/>
        <v>0</v>
      </c>
      <c r="AO216" s="23" t="s">
        <v>70</v>
      </c>
      <c r="AP216" s="23"/>
      <c r="AQ216" s="23"/>
      <c r="AR216" s="23"/>
      <c r="AS216" s="23" t="s">
        <v>1760</v>
      </c>
      <c r="AT216" s="23"/>
      <c r="AU216" s="23"/>
      <c r="AV216" s="23"/>
      <c r="AW216" s="23" t="s">
        <v>70</v>
      </c>
      <c r="AX216" s="23"/>
      <c r="AY216" s="23"/>
      <c r="AZ216" s="23"/>
      <c r="BA216" s="23" t="s">
        <v>1775</v>
      </c>
      <c r="BB216" s="23"/>
      <c r="BC216" s="24"/>
      <c r="BD216" s="24"/>
      <c r="BE216" s="18" t="s">
        <v>73</v>
      </c>
    </row>
    <row r="217" spans="1:57" ht="15" customHeight="1" x14ac:dyDescent="0.25">
      <c r="A217" s="17">
        <v>9</v>
      </c>
      <c r="B217" s="18" t="s">
        <v>1723</v>
      </c>
      <c r="C217" s="18" t="s">
        <v>58</v>
      </c>
      <c r="D217" s="18" t="s">
        <v>59</v>
      </c>
      <c r="E217" s="18" t="s">
        <v>60</v>
      </c>
      <c r="F217" s="18" t="s">
        <v>61</v>
      </c>
      <c r="G217" s="18" t="s">
        <v>57</v>
      </c>
      <c r="H217" s="18" t="s">
        <v>62</v>
      </c>
      <c r="I217" s="18" t="s">
        <v>723</v>
      </c>
      <c r="J217" s="19">
        <v>44835</v>
      </c>
      <c r="K217" s="19">
        <v>44926</v>
      </c>
      <c r="L217" s="18" t="s">
        <v>724</v>
      </c>
      <c r="M217" s="18" t="s">
        <v>1728</v>
      </c>
      <c r="N217" s="18" t="s">
        <v>66</v>
      </c>
      <c r="O217" s="18" t="s">
        <v>67</v>
      </c>
      <c r="P217" s="18" t="s">
        <v>3</v>
      </c>
      <c r="Q217" s="18" t="s">
        <v>68</v>
      </c>
      <c r="R217" s="20">
        <f t="shared" si="21"/>
        <v>1</v>
      </c>
      <c r="S217" s="20">
        <v>0</v>
      </c>
      <c r="T217" s="20">
        <v>0</v>
      </c>
      <c r="U217" s="20">
        <v>0</v>
      </c>
      <c r="V217" s="20">
        <v>1</v>
      </c>
      <c r="W217" s="20">
        <v>0</v>
      </c>
      <c r="X217" s="20" t="s">
        <v>1776</v>
      </c>
      <c r="Y217" s="20"/>
      <c r="Z217" s="20"/>
      <c r="AA217" s="20"/>
      <c r="AB217" s="20"/>
      <c r="AC217" s="20"/>
      <c r="AD217" s="20"/>
      <c r="AE217" s="20">
        <f t="shared" si="22"/>
        <v>0</v>
      </c>
      <c r="AF217" s="21">
        <v>44662</v>
      </c>
      <c r="AG217" s="21"/>
      <c r="AH217" s="21"/>
      <c r="AI217" s="21"/>
      <c r="AJ217" s="22">
        <f t="shared" si="23"/>
        <v>0</v>
      </c>
      <c r="AK217" s="22" t="str">
        <f t="shared" si="24"/>
        <v/>
      </c>
      <c r="AL217" s="22" t="str">
        <f t="shared" si="25"/>
        <v/>
      </c>
      <c r="AM217" s="22" t="str">
        <f t="shared" si="26"/>
        <v/>
      </c>
      <c r="AN217" s="22">
        <f t="shared" si="27"/>
        <v>0</v>
      </c>
      <c r="AO217" s="23" t="s">
        <v>77</v>
      </c>
      <c r="AP217" s="23"/>
      <c r="AQ217" s="23"/>
      <c r="AR217" s="23"/>
      <c r="AS217" s="23" t="s">
        <v>77</v>
      </c>
      <c r="AT217" s="23"/>
      <c r="AU217" s="23"/>
      <c r="AV217" s="23"/>
      <c r="AW217" s="23" t="s">
        <v>77</v>
      </c>
      <c r="AX217" s="23"/>
      <c r="AY217" s="23"/>
      <c r="AZ217" s="23"/>
      <c r="BA217" s="23" t="s">
        <v>1096</v>
      </c>
      <c r="BB217" s="23"/>
      <c r="BC217" s="24"/>
      <c r="BD217" s="24"/>
      <c r="BE217" s="18" t="s">
        <v>73</v>
      </c>
    </row>
    <row r="218" spans="1:57" ht="15" customHeight="1" x14ac:dyDescent="0.25">
      <c r="A218" s="17">
        <v>10</v>
      </c>
      <c r="B218" s="18" t="s">
        <v>1723</v>
      </c>
      <c r="C218" s="18" t="s">
        <v>79</v>
      </c>
      <c r="D218" s="18" t="s">
        <v>59</v>
      </c>
      <c r="E218" s="18" t="s">
        <v>60</v>
      </c>
      <c r="F218" s="18" t="s">
        <v>61</v>
      </c>
      <c r="G218" s="18" t="s">
        <v>57</v>
      </c>
      <c r="H218" s="18" t="s">
        <v>62</v>
      </c>
      <c r="I218" s="18" t="s">
        <v>111</v>
      </c>
      <c r="J218" s="19">
        <v>44835</v>
      </c>
      <c r="K218" s="19">
        <v>44926</v>
      </c>
      <c r="L218" s="18" t="s">
        <v>112</v>
      </c>
      <c r="M218" s="18" t="s">
        <v>1728</v>
      </c>
      <c r="N218" s="18" t="s">
        <v>66</v>
      </c>
      <c r="O218" s="18" t="s">
        <v>67</v>
      </c>
      <c r="P218" s="18" t="s">
        <v>3</v>
      </c>
      <c r="Q218" s="18" t="s">
        <v>68</v>
      </c>
      <c r="R218" s="20">
        <f t="shared" si="21"/>
        <v>1</v>
      </c>
      <c r="S218" s="20">
        <v>0</v>
      </c>
      <c r="T218" s="20">
        <v>0</v>
      </c>
      <c r="U218" s="20">
        <v>0</v>
      </c>
      <c r="V218" s="20">
        <v>1</v>
      </c>
      <c r="W218" s="20">
        <v>0</v>
      </c>
      <c r="X218" s="20" t="s">
        <v>1776</v>
      </c>
      <c r="Y218" s="20"/>
      <c r="Z218" s="20"/>
      <c r="AA218" s="20"/>
      <c r="AB218" s="20"/>
      <c r="AC218" s="20"/>
      <c r="AD218" s="20"/>
      <c r="AE218" s="20">
        <f t="shared" si="22"/>
        <v>0</v>
      </c>
      <c r="AF218" s="21">
        <v>44662</v>
      </c>
      <c r="AG218" s="21"/>
      <c r="AH218" s="21"/>
      <c r="AI218" s="21"/>
      <c r="AJ218" s="22">
        <f t="shared" si="23"/>
        <v>0</v>
      </c>
      <c r="AK218" s="22" t="str">
        <f t="shared" si="24"/>
        <v/>
      </c>
      <c r="AL218" s="22" t="str">
        <f t="shared" si="25"/>
        <v/>
      </c>
      <c r="AM218" s="22" t="str">
        <f t="shared" si="26"/>
        <v/>
      </c>
      <c r="AN218" s="22">
        <f t="shared" si="27"/>
        <v>0</v>
      </c>
      <c r="AO218" s="23" t="s">
        <v>77</v>
      </c>
      <c r="AP218" s="23"/>
      <c r="AQ218" s="23"/>
      <c r="AR218" s="23"/>
      <c r="AS218" s="23" t="s">
        <v>77</v>
      </c>
      <c r="AT218" s="23"/>
      <c r="AU218" s="23"/>
      <c r="AV218" s="23"/>
      <c r="AW218" s="23" t="s">
        <v>77</v>
      </c>
      <c r="AX218" s="23"/>
      <c r="AY218" s="23"/>
      <c r="AZ218" s="23"/>
      <c r="BA218" s="23" t="s">
        <v>1096</v>
      </c>
      <c r="BB218" s="23"/>
      <c r="BC218" s="24"/>
      <c r="BD218" s="24"/>
      <c r="BE218" s="18" t="s">
        <v>73</v>
      </c>
    </row>
    <row r="219" spans="1:57" ht="15" customHeight="1" x14ac:dyDescent="0.25">
      <c r="A219" s="17">
        <v>11</v>
      </c>
      <c r="B219" s="18" t="s">
        <v>1723</v>
      </c>
      <c r="C219" s="18" t="s">
        <v>79</v>
      </c>
      <c r="D219" s="18" t="s">
        <v>59</v>
      </c>
      <c r="E219" s="18" t="s">
        <v>60</v>
      </c>
      <c r="F219" s="18" t="s">
        <v>61</v>
      </c>
      <c r="G219" s="18" t="s">
        <v>57</v>
      </c>
      <c r="H219" s="18" t="s">
        <v>62</v>
      </c>
      <c r="I219" s="18" t="s">
        <v>105</v>
      </c>
      <c r="J219" s="19">
        <v>44562</v>
      </c>
      <c r="K219" s="19">
        <v>44926</v>
      </c>
      <c r="L219" s="26" t="s">
        <v>106</v>
      </c>
      <c r="M219" s="18" t="s">
        <v>1728</v>
      </c>
      <c r="N219" s="18" t="s">
        <v>107</v>
      </c>
      <c r="O219" s="18" t="s">
        <v>67</v>
      </c>
      <c r="P219" s="18" t="s">
        <v>3</v>
      </c>
      <c r="Q219" s="18" t="s">
        <v>68</v>
      </c>
      <c r="R219" s="53">
        <f t="shared" ref="R219:R267" si="28">SUM(S219:V219)</f>
        <v>1</v>
      </c>
      <c r="S219" s="53">
        <v>0.5</v>
      </c>
      <c r="T219" s="53">
        <v>0.5</v>
      </c>
      <c r="U219" s="53">
        <v>0</v>
      </c>
      <c r="V219" s="53">
        <v>0</v>
      </c>
      <c r="W219" s="53">
        <v>0.4</v>
      </c>
      <c r="X219" s="53" t="s">
        <v>1772</v>
      </c>
      <c r="Y219" s="53"/>
      <c r="Z219" s="53"/>
      <c r="AA219" s="53"/>
      <c r="AB219" s="53"/>
      <c r="AC219" s="53"/>
      <c r="AD219" s="53"/>
      <c r="AE219" s="53">
        <f t="shared" ref="AE219:AE282" si="29">AC219+AA219+Y219+W219</f>
        <v>0.4</v>
      </c>
      <c r="AF219" s="21">
        <v>44663</v>
      </c>
      <c r="AG219" s="21"/>
      <c r="AH219" s="21"/>
      <c r="AI219" s="21"/>
      <c r="AJ219" s="22">
        <f t="shared" ref="AJ219:AJ282" si="30">IFERROR(IF((W219+Y219+AA219+AC219)/R219&gt;1,1,(W219+Y219+AA219+AC219)/R219),0)</f>
        <v>0.4</v>
      </c>
      <c r="AK219" s="22">
        <f t="shared" ref="AK219:AK282" si="31">IFERROR(IF(S219=0,"",IF((W219/S219)&gt;1,1,(W219/S219))),"")</f>
        <v>0.8</v>
      </c>
      <c r="AL219" s="22">
        <f t="shared" ref="AL219:AL282" si="32">IFERROR(IF(T219=0,"",IF((Y219/T219)&gt;1,1,(Y219/T219))),"")</f>
        <v>0</v>
      </c>
      <c r="AM219" s="22" t="str">
        <f t="shared" ref="AM219:AM282" si="33">IFERROR(IF(U219=0,"",IF((AA219/U219)&gt;1,1,(AA219/U219))),"")</f>
        <v/>
      </c>
      <c r="AN219" s="22" t="str">
        <f t="shared" ref="AN219:AN282" si="34">IFERROR(IF(V219=0,"",IF((AC219/V219)&gt;1,1,(AC219/V219))),"")</f>
        <v/>
      </c>
      <c r="AO219" s="23" t="s">
        <v>70</v>
      </c>
      <c r="AP219" s="23"/>
      <c r="AQ219" s="23"/>
      <c r="AR219" s="23"/>
      <c r="AS219" s="23" t="s">
        <v>1777</v>
      </c>
      <c r="AT219" s="23"/>
      <c r="AU219" s="23"/>
      <c r="AV219" s="23"/>
      <c r="AW219" s="23" t="s">
        <v>70</v>
      </c>
      <c r="AX219" s="23"/>
      <c r="AY219" s="23"/>
      <c r="AZ219" s="23"/>
      <c r="BA219" s="23" t="s">
        <v>1773</v>
      </c>
      <c r="BB219" s="23"/>
      <c r="BC219" s="24"/>
      <c r="BD219" s="24"/>
      <c r="BE219" s="18" t="s">
        <v>73</v>
      </c>
    </row>
    <row r="220" spans="1:57" ht="15" customHeight="1" x14ac:dyDescent="0.25">
      <c r="A220" s="17">
        <v>12</v>
      </c>
      <c r="B220" s="18" t="s">
        <v>1723</v>
      </c>
      <c r="C220" s="18" t="s">
        <v>79</v>
      </c>
      <c r="D220" s="18" t="s">
        <v>59</v>
      </c>
      <c r="E220" s="18" t="s">
        <v>60</v>
      </c>
      <c r="F220" s="18" t="s">
        <v>61</v>
      </c>
      <c r="G220" s="18" t="s">
        <v>57</v>
      </c>
      <c r="H220" s="18" t="s">
        <v>62</v>
      </c>
      <c r="I220" s="18" t="s">
        <v>731</v>
      </c>
      <c r="J220" s="19">
        <v>44774</v>
      </c>
      <c r="K220" s="19">
        <v>44925</v>
      </c>
      <c r="L220" s="18" t="s">
        <v>125</v>
      </c>
      <c r="M220" s="18" t="s">
        <v>1728</v>
      </c>
      <c r="N220" s="18" t="s">
        <v>66</v>
      </c>
      <c r="O220" s="18" t="s">
        <v>67</v>
      </c>
      <c r="P220" s="18" t="s">
        <v>3</v>
      </c>
      <c r="Q220" s="18" t="s">
        <v>68</v>
      </c>
      <c r="R220" s="20">
        <f t="shared" si="28"/>
        <v>1</v>
      </c>
      <c r="S220" s="20">
        <v>0</v>
      </c>
      <c r="T220" s="20">
        <v>0</v>
      </c>
      <c r="U220" s="20">
        <v>1</v>
      </c>
      <c r="V220" s="20">
        <v>0</v>
      </c>
      <c r="W220" s="20">
        <v>0</v>
      </c>
      <c r="X220" s="20" t="s">
        <v>1778</v>
      </c>
      <c r="Y220" s="20"/>
      <c r="Z220" s="20"/>
      <c r="AA220" s="20"/>
      <c r="AB220" s="20"/>
      <c r="AC220" s="20"/>
      <c r="AD220" s="20"/>
      <c r="AE220" s="20">
        <f t="shared" si="29"/>
        <v>0</v>
      </c>
      <c r="AF220" s="21">
        <v>44663</v>
      </c>
      <c r="AG220" s="21"/>
      <c r="AH220" s="21"/>
      <c r="AI220" s="21"/>
      <c r="AJ220" s="22">
        <f t="shared" si="30"/>
        <v>0</v>
      </c>
      <c r="AK220" s="22" t="str">
        <f t="shared" si="31"/>
        <v/>
      </c>
      <c r="AL220" s="22" t="str">
        <f t="shared" si="32"/>
        <v/>
      </c>
      <c r="AM220" s="22">
        <f t="shared" si="33"/>
        <v>0</v>
      </c>
      <c r="AN220" s="22" t="str">
        <f t="shared" si="34"/>
        <v/>
      </c>
      <c r="AO220" s="23" t="s">
        <v>77</v>
      </c>
      <c r="AP220" s="23"/>
      <c r="AQ220" s="23"/>
      <c r="AR220" s="23"/>
      <c r="AS220" s="23" t="s">
        <v>1778</v>
      </c>
      <c r="AT220" s="23"/>
      <c r="AU220" s="23"/>
      <c r="AV220" s="23"/>
      <c r="AW220" s="23" t="s">
        <v>77</v>
      </c>
      <c r="AX220" s="23"/>
      <c r="AY220" s="23"/>
      <c r="AZ220" s="23"/>
      <c r="BA220" s="23" t="s">
        <v>1096</v>
      </c>
      <c r="BB220" s="23"/>
      <c r="BC220" s="24"/>
      <c r="BD220" s="24"/>
      <c r="BE220" s="18" t="s">
        <v>73</v>
      </c>
    </row>
    <row r="221" spans="1:57" ht="15" customHeight="1" x14ac:dyDescent="0.25">
      <c r="A221" s="17">
        <v>13</v>
      </c>
      <c r="B221" s="18" t="s">
        <v>1723</v>
      </c>
      <c r="C221" s="18" t="s">
        <v>79</v>
      </c>
      <c r="D221" s="18" t="s">
        <v>59</v>
      </c>
      <c r="E221" s="18" t="s">
        <v>60</v>
      </c>
      <c r="F221" s="18" t="s">
        <v>61</v>
      </c>
      <c r="G221" s="18" t="s">
        <v>57</v>
      </c>
      <c r="H221" s="18" t="s">
        <v>62</v>
      </c>
      <c r="I221" s="18" t="s">
        <v>1025</v>
      </c>
      <c r="J221" s="19">
        <v>44562</v>
      </c>
      <c r="K221" s="19">
        <v>44925</v>
      </c>
      <c r="L221" s="18" t="s">
        <v>912</v>
      </c>
      <c r="M221" s="18" t="s">
        <v>1728</v>
      </c>
      <c r="N221" s="18" t="s">
        <v>66</v>
      </c>
      <c r="O221" s="18" t="s">
        <v>913</v>
      </c>
      <c r="P221" s="18" t="s">
        <v>3</v>
      </c>
      <c r="Q221" s="18" t="s">
        <v>68</v>
      </c>
      <c r="R221" s="20">
        <f t="shared" si="28"/>
        <v>4</v>
      </c>
      <c r="S221" s="20">
        <v>1</v>
      </c>
      <c r="T221" s="20">
        <v>1</v>
      </c>
      <c r="U221" s="20">
        <v>1</v>
      </c>
      <c r="V221" s="20">
        <v>1</v>
      </c>
      <c r="W221" s="20">
        <v>1</v>
      </c>
      <c r="X221" s="20" t="s">
        <v>1779</v>
      </c>
      <c r="Y221" s="20"/>
      <c r="Z221" s="20"/>
      <c r="AA221" s="20"/>
      <c r="AB221" s="20"/>
      <c r="AC221" s="20"/>
      <c r="AD221" s="20"/>
      <c r="AE221" s="20">
        <f t="shared" si="29"/>
        <v>1</v>
      </c>
      <c r="AF221" s="21">
        <v>44662</v>
      </c>
      <c r="AG221" s="21"/>
      <c r="AH221" s="21"/>
      <c r="AI221" s="21"/>
      <c r="AJ221" s="22">
        <f t="shared" si="30"/>
        <v>0.25</v>
      </c>
      <c r="AK221" s="22">
        <f t="shared" si="31"/>
        <v>1</v>
      </c>
      <c r="AL221" s="22">
        <f t="shared" si="32"/>
        <v>0</v>
      </c>
      <c r="AM221" s="22">
        <f t="shared" si="33"/>
        <v>0</v>
      </c>
      <c r="AN221" s="22">
        <f t="shared" si="34"/>
        <v>0</v>
      </c>
      <c r="AO221" s="23" t="s">
        <v>70</v>
      </c>
      <c r="AP221" s="23"/>
      <c r="AQ221" s="23"/>
      <c r="AR221" s="23"/>
      <c r="AS221" s="23" t="s">
        <v>1780</v>
      </c>
      <c r="AT221" s="23"/>
      <c r="AU221" s="23"/>
      <c r="AV221" s="23"/>
      <c r="AW221" s="23" t="s">
        <v>70</v>
      </c>
      <c r="AX221" s="23"/>
      <c r="AY221" s="23"/>
      <c r="AZ221" s="23"/>
      <c r="BA221" s="23" t="s">
        <v>1781</v>
      </c>
      <c r="BB221" s="23"/>
      <c r="BC221" s="24"/>
      <c r="BD221" s="24"/>
      <c r="BE221" s="18" t="s">
        <v>73</v>
      </c>
    </row>
    <row r="222" spans="1:57" ht="15" customHeight="1" x14ac:dyDescent="0.25">
      <c r="A222" s="17">
        <v>14</v>
      </c>
      <c r="B222" s="18" t="s">
        <v>1723</v>
      </c>
      <c r="C222" s="18" t="s">
        <v>163</v>
      </c>
      <c r="D222" s="18" t="s">
        <v>59</v>
      </c>
      <c r="E222" s="18" t="s">
        <v>60</v>
      </c>
      <c r="F222" s="18" t="s">
        <v>61</v>
      </c>
      <c r="G222" s="18" t="s">
        <v>57</v>
      </c>
      <c r="H222" s="18" t="s">
        <v>62</v>
      </c>
      <c r="I222" s="18" t="s">
        <v>738</v>
      </c>
      <c r="J222" s="19">
        <v>44835</v>
      </c>
      <c r="K222" s="19">
        <v>44926</v>
      </c>
      <c r="L222" s="18" t="s">
        <v>170</v>
      </c>
      <c r="M222" s="18" t="s">
        <v>1728</v>
      </c>
      <c r="N222" s="18" t="s">
        <v>66</v>
      </c>
      <c r="O222" s="18" t="s">
        <v>67</v>
      </c>
      <c r="P222" s="18" t="s">
        <v>3</v>
      </c>
      <c r="Q222" s="18" t="s">
        <v>68</v>
      </c>
      <c r="R222" s="20">
        <f t="shared" si="28"/>
        <v>2</v>
      </c>
      <c r="S222" s="20">
        <v>0</v>
      </c>
      <c r="T222" s="20">
        <v>0</v>
      </c>
      <c r="U222" s="20">
        <v>0</v>
      </c>
      <c r="V222" s="20">
        <v>2</v>
      </c>
      <c r="W222" s="20">
        <v>0</v>
      </c>
      <c r="X222" s="20" t="s">
        <v>1776</v>
      </c>
      <c r="Y222" s="20"/>
      <c r="Z222" s="20"/>
      <c r="AA222" s="20"/>
      <c r="AB222" s="20"/>
      <c r="AC222" s="20"/>
      <c r="AD222" s="20"/>
      <c r="AE222" s="20">
        <f t="shared" si="29"/>
        <v>0</v>
      </c>
      <c r="AF222" s="21">
        <v>44662</v>
      </c>
      <c r="AG222" s="21"/>
      <c r="AH222" s="21"/>
      <c r="AI222" s="21"/>
      <c r="AJ222" s="22">
        <f t="shared" si="30"/>
        <v>0</v>
      </c>
      <c r="AK222" s="22" t="str">
        <f t="shared" si="31"/>
        <v/>
      </c>
      <c r="AL222" s="22" t="str">
        <f t="shared" si="32"/>
        <v/>
      </c>
      <c r="AM222" s="22" t="str">
        <f t="shared" si="33"/>
        <v/>
      </c>
      <c r="AN222" s="22">
        <f t="shared" si="34"/>
        <v>0</v>
      </c>
      <c r="AO222" s="23" t="s">
        <v>77</v>
      </c>
      <c r="AP222" s="23"/>
      <c r="AQ222" s="23"/>
      <c r="AR222" s="23"/>
      <c r="AS222" s="23" t="s">
        <v>1776</v>
      </c>
      <c r="AT222" s="23"/>
      <c r="AU222" s="23"/>
      <c r="AV222" s="23"/>
      <c r="AW222" s="23" t="s">
        <v>77</v>
      </c>
      <c r="AX222" s="23"/>
      <c r="AY222" s="23"/>
      <c r="AZ222" s="23"/>
      <c r="BA222" s="23" t="s">
        <v>1096</v>
      </c>
      <c r="BB222" s="23"/>
      <c r="BC222" s="24"/>
      <c r="BD222" s="24"/>
      <c r="BE222" s="18" t="s">
        <v>73</v>
      </c>
    </row>
    <row r="223" spans="1:57" ht="15" customHeight="1" x14ac:dyDescent="0.25">
      <c r="A223" s="17">
        <v>15</v>
      </c>
      <c r="B223" s="18" t="s">
        <v>1723</v>
      </c>
      <c r="C223" s="18" t="s">
        <v>163</v>
      </c>
      <c r="D223" s="18" t="s">
        <v>59</v>
      </c>
      <c r="E223" s="18" t="s">
        <v>60</v>
      </c>
      <c r="F223" s="18" t="s">
        <v>61</v>
      </c>
      <c r="G223" s="18" t="s">
        <v>57</v>
      </c>
      <c r="H223" s="18" t="s">
        <v>62</v>
      </c>
      <c r="I223" s="18" t="s">
        <v>734</v>
      </c>
      <c r="J223" s="19">
        <v>44562</v>
      </c>
      <c r="K223" s="19">
        <v>44926</v>
      </c>
      <c r="L223" s="18" t="s">
        <v>64</v>
      </c>
      <c r="M223" s="18" t="s">
        <v>1728</v>
      </c>
      <c r="N223" s="18" t="s">
        <v>66</v>
      </c>
      <c r="O223" s="18" t="s">
        <v>67</v>
      </c>
      <c r="P223" s="18" t="s">
        <v>3</v>
      </c>
      <c r="Q223" s="18" t="s">
        <v>68</v>
      </c>
      <c r="R223" s="20">
        <f t="shared" si="28"/>
        <v>4</v>
      </c>
      <c r="S223" s="20">
        <v>1</v>
      </c>
      <c r="T223" s="20">
        <v>1</v>
      </c>
      <c r="U223" s="20">
        <v>1</v>
      </c>
      <c r="V223" s="20">
        <v>1</v>
      </c>
      <c r="W223" s="20">
        <v>1</v>
      </c>
      <c r="X223" s="20" t="s">
        <v>1782</v>
      </c>
      <c r="Y223" s="20"/>
      <c r="Z223" s="20"/>
      <c r="AA223" s="20"/>
      <c r="AB223" s="20"/>
      <c r="AC223" s="20"/>
      <c r="AD223" s="20"/>
      <c r="AE223" s="20">
        <f t="shared" si="29"/>
        <v>1</v>
      </c>
      <c r="AF223" s="21">
        <v>44662</v>
      </c>
      <c r="AG223" s="21"/>
      <c r="AH223" s="21"/>
      <c r="AI223" s="21"/>
      <c r="AJ223" s="22">
        <f t="shared" si="30"/>
        <v>0.25</v>
      </c>
      <c r="AK223" s="22">
        <f t="shared" si="31"/>
        <v>1</v>
      </c>
      <c r="AL223" s="22">
        <f t="shared" si="32"/>
        <v>0</v>
      </c>
      <c r="AM223" s="22">
        <f t="shared" si="33"/>
        <v>0</v>
      </c>
      <c r="AN223" s="22">
        <f t="shared" si="34"/>
        <v>0</v>
      </c>
      <c r="AO223" s="23" t="s">
        <v>70</v>
      </c>
      <c r="AP223" s="23"/>
      <c r="AQ223" s="23"/>
      <c r="AR223" s="23"/>
      <c r="AS223" s="23" t="s">
        <v>1760</v>
      </c>
      <c r="AT223" s="23"/>
      <c r="AU223" s="23"/>
      <c r="AV223" s="23"/>
      <c r="AW223" s="23" t="s">
        <v>70</v>
      </c>
      <c r="AX223" s="23"/>
      <c r="AY223" s="23"/>
      <c r="AZ223" s="23"/>
      <c r="BA223" s="23" t="s">
        <v>1783</v>
      </c>
      <c r="BB223" s="23"/>
      <c r="BC223" s="24"/>
      <c r="BD223" s="24"/>
      <c r="BE223" s="18" t="s">
        <v>73</v>
      </c>
    </row>
    <row r="224" spans="1:57" ht="15" customHeight="1" x14ac:dyDescent="0.25">
      <c r="A224" s="17">
        <v>16</v>
      </c>
      <c r="B224" s="18" t="s">
        <v>1723</v>
      </c>
      <c r="C224" s="18" t="s">
        <v>227</v>
      </c>
      <c r="D224" s="18" t="s">
        <v>228</v>
      </c>
      <c r="E224" s="26" t="s">
        <v>237</v>
      </c>
      <c r="F224" s="18" t="s">
        <v>238</v>
      </c>
      <c r="G224" s="26" t="s">
        <v>57</v>
      </c>
      <c r="H224" s="26" t="s">
        <v>698</v>
      </c>
      <c r="I224" s="29" t="s">
        <v>1784</v>
      </c>
      <c r="J224" s="30">
        <v>44652</v>
      </c>
      <c r="K224" s="30">
        <v>44926</v>
      </c>
      <c r="L224" s="18" t="s">
        <v>1785</v>
      </c>
      <c r="M224" s="18" t="s">
        <v>1728</v>
      </c>
      <c r="N224" s="18" t="s">
        <v>66</v>
      </c>
      <c r="O224" s="18" t="s">
        <v>232</v>
      </c>
      <c r="P224" s="18" t="s">
        <v>3</v>
      </c>
      <c r="Q224" s="18" t="s">
        <v>68</v>
      </c>
      <c r="R224" s="20">
        <f t="shared" si="28"/>
        <v>4</v>
      </c>
      <c r="S224" s="20">
        <v>0</v>
      </c>
      <c r="T224" s="20">
        <v>1</v>
      </c>
      <c r="U224" s="20">
        <v>2</v>
      </c>
      <c r="V224" s="20">
        <v>1</v>
      </c>
      <c r="W224" s="20">
        <v>0</v>
      </c>
      <c r="X224" s="20" t="s">
        <v>1786</v>
      </c>
      <c r="Y224" s="20"/>
      <c r="Z224" s="20"/>
      <c r="AA224" s="20"/>
      <c r="AB224" s="20"/>
      <c r="AC224" s="20"/>
      <c r="AD224" s="20"/>
      <c r="AE224" s="20">
        <f t="shared" si="29"/>
        <v>0</v>
      </c>
      <c r="AF224" s="21">
        <v>44662</v>
      </c>
      <c r="AG224" s="21"/>
      <c r="AH224" s="21"/>
      <c r="AI224" s="21"/>
      <c r="AJ224" s="22">
        <f t="shared" si="30"/>
        <v>0</v>
      </c>
      <c r="AK224" s="22" t="str">
        <f t="shared" si="31"/>
        <v/>
      </c>
      <c r="AL224" s="22">
        <f t="shared" si="32"/>
        <v>0</v>
      </c>
      <c r="AM224" s="22">
        <f t="shared" si="33"/>
        <v>0</v>
      </c>
      <c r="AN224" s="22">
        <f t="shared" si="34"/>
        <v>0</v>
      </c>
      <c r="AO224" s="23" t="s">
        <v>77</v>
      </c>
      <c r="AP224" s="23"/>
      <c r="AQ224" s="23"/>
      <c r="AR224" s="23"/>
      <c r="AS224" s="23" t="s">
        <v>1786</v>
      </c>
      <c r="AT224" s="23"/>
      <c r="AU224" s="23"/>
      <c r="AV224" s="23"/>
      <c r="AW224" s="23" t="s">
        <v>77</v>
      </c>
      <c r="AX224" s="23"/>
      <c r="AY224" s="23"/>
      <c r="AZ224" s="23"/>
      <c r="BA224" s="23" t="s">
        <v>1096</v>
      </c>
      <c r="BB224" s="23"/>
      <c r="BC224" s="24"/>
      <c r="BD224" s="24"/>
      <c r="BE224" s="18" t="s">
        <v>236</v>
      </c>
    </row>
    <row r="225" spans="1:57" ht="15" customHeight="1" x14ac:dyDescent="0.25">
      <c r="A225" s="17">
        <v>17</v>
      </c>
      <c r="B225" s="18" t="s">
        <v>1723</v>
      </c>
      <c r="C225" s="18" t="s">
        <v>227</v>
      </c>
      <c r="D225" s="18" t="s">
        <v>228</v>
      </c>
      <c r="E225" s="26" t="s">
        <v>237</v>
      </c>
      <c r="F225" s="18" t="s">
        <v>238</v>
      </c>
      <c r="G225" s="18" t="s">
        <v>263</v>
      </c>
      <c r="H225" s="18" t="s">
        <v>264</v>
      </c>
      <c r="I225" s="29" t="s">
        <v>1787</v>
      </c>
      <c r="J225" s="28">
        <v>44562</v>
      </c>
      <c r="K225" s="28">
        <v>44926</v>
      </c>
      <c r="L225" s="18" t="s">
        <v>1788</v>
      </c>
      <c r="M225" s="18" t="s">
        <v>1728</v>
      </c>
      <c r="N225" s="18" t="s">
        <v>66</v>
      </c>
      <c r="O225" s="18" t="s">
        <v>232</v>
      </c>
      <c r="P225" s="18" t="s">
        <v>3</v>
      </c>
      <c r="Q225" s="18" t="s">
        <v>68</v>
      </c>
      <c r="R225" s="20">
        <f t="shared" si="28"/>
        <v>8</v>
      </c>
      <c r="S225" s="20">
        <v>2</v>
      </c>
      <c r="T225" s="20">
        <v>2</v>
      </c>
      <c r="U225" s="20">
        <v>2</v>
      </c>
      <c r="V225" s="20">
        <v>2</v>
      </c>
      <c r="W225" s="20">
        <v>2</v>
      </c>
      <c r="X225" s="20" t="s">
        <v>1789</v>
      </c>
      <c r="Y225" s="20"/>
      <c r="Z225" s="20"/>
      <c r="AA225" s="20"/>
      <c r="AB225" s="20"/>
      <c r="AC225" s="20"/>
      <c r="AD225" s="20"/>
      <c r="AE225" s="20">
        <f t="shared" si="29"/>
        <v>2</v>
      </c>
      <c r="AF225" s="21">
        <v>44662</v>
      </c>
      <c r="AG225" s="21"/>
      <c r="AH225" s="21"/>
      <c r="AI225" s="21"/>
      <c r="AJ225" s="22">
        <f t="shared" si="30"/>
        <v>0.25</v>
      </c>
      <c r="AK225" s="22">
        <f t="shared" si="31"/>
        <v>1</v>
      </c>
      <c r="AL225" s="22">
        <f t="shared" si="32"/>
        <v>0</v>
      </c>
      <c r="AM225" s="22">
        <f t="shared" si="33"/>
        <v>0</v>
      </c>
      <c r="AN225" s="22">
        <f t="shared" si="34"/>
        <v>0</v>
      </c>
      <c r="AO225" s="23" t="s">
        <v>70</v>
      </c>
      <c r="AP225" s="23"/>
      <c r="AQ225" s="23"/>
      <c r="AR225" s="23"/>
      <c r="AS225" s="23" t="s">
        <v>1790</v>
      </c>
      <c r="AT225" s="23"/>
      <c r="AU225" s="23"/>
      <c r="AV225" s="23"/>
      <c r="AW225" s="23" t="s">
        <v>70</v>
      </c>
      <c r="AX225" s="23"/>
      <c r="AY225" s="23"/>
      <c r="AZ225" s="23"/>
      <c r="BA225" s="23" t="s">
        <v>1791</v>
      </c>
      <c r="BB225" s="23"/>
      <c r="BC225" s="24"/>
      <c r="BD225" s="24"/>
      <c r="BE225" s="18" t="s">
        <v>236</v>
      </c>
    </row>
    <row r="226" spans="1:57" ht="15" customHeight="1" x14ac:dyDescent="0.25">
      <c r="A226" s="17">
        <v>1</v>
      </c>
      <c r="B226" s="18" t="s">
        <v>1818</v>
      </c>
      <c r="C226" s="18" t="s">
        <v>1819</v>
      </c>
      <c r="D226" s="18" t="s">
        <v>1820</v>
      </c>
      <c r="E226" s="18" t="s">
        <v>275</v>
      </c>
      <c r="F226" s="18" t="s">
        <v>740</v>
      </c>
      <c r="G226" s="18" t="s">
        <v>81</v>
      </c>
      <c r="H226" s="18" t="s">
        <v>1821</v>
      </c>
      <c r="I226" s="18" t="s">
        <v>1822</v>
      </c>
      <c r="J226" s="19">
        <v>44562</v>
      </c>
      <c r="K226" s="19">
        <v>44834</v>
      </c>
      <c r="L226" s="18" t="s">
        <v>1823</v>
      </c>
      <c r="M226" s="18" t="s">
        <v>1824</v>
      </c>
      <c r="N226" s="18" t="s">
        <v>66</v>
      </c>
      <c r="O226" s="18" t="s">
        <v>1825</v>
      </c>
      <c r="P226" s="18" t="s">
        <v>683</v>
      </c>
      <c r="Q226" s="18" t="s">
        <v>68</v>
      </c>
      <c r="R226" s="20">
        <f t="shared" si="28"/>
        <v>1</v>
      </c>
      <c r="S226" s="20">
        <v>0</v>
      </c>
      <c r="T226" s="20">
        <v>0</v>
      </c>
      <c r="U226" s="20">
        <v>1</v>
      </c>
      <c r="V226" s="20">
        <v>0</v>
      </c>
      <c r="W226" s="20">
        <v>0</v>
      </c>
      <c r="X226" s="20" t="s">
        <v>1826</v>
      </c>
      <c r="Y226" s="20"/>
      <c r="Z226" s="20"/>
      <c r="AA226" s="20"/>
      <c r="AB226" s="20"/>
      <c r="AC226" s="20"/>
      <c r="AD226" s="20"/>
      <c r="AE226" s="20">
        <f t="shared" si="29"/>
        <v>0</v>
      </c>
      <c r="AF226" s="21">
        <v>44670</v>
      </c>
      <c r="AG226" s="21"/>
      <c r="AH226" s="21"/>
      <c r="AI226" s="21"/>
      <c r="AJ226" s="22">
        <f t="shared" si="30"/>
        <v>0</v>
      </c>
      <c r="AK226" s="22" t="str">
        <f t="shared" si="31"/>
        <v/>
      </c>
      <c r="AL226" s="22" t="str">
        <f t="shared" si="32"/>
        <v/>
      </c>
      <c r="AM226" s="22">
        <f t="shared" si="33"/>
        <v>0</v>
      </c>
      <c r="AN226" s="22" t="str">
        <f t="shared" si="34"/>
        <v/>
      </c>
      <c r="AO226" s="23" t="s">
        <v>77</v>
      </c>
      <c r="AP226" s="23"/>
      <c r="AQ226" s="23"/>
      <c r="AR226" s="23"/>
      <c r="AS226" s="23" t="s">
        <v>77</v>
      </c>
      <c r="AT226" s="23"/>
      <c r="AU226" s="23"/>
      <c r="AV226" s="23"/>
      <c r="AW226" s="23" t="s">
        <v>77</v>
      </c>
      <c r="AX226" s="23"/>
      <c r="AY226" s="23"/>
      <c r="AZ226" s="23"/>
      <c r="BA226" s="23" t="s">
        <v>1827</v>
      </c>
      <c r="BB226" s="23"/>
      <c r="BC226" s="23"/>
      <c r="BD226" s="23"/>
      <c r="BE226" s="18" t="s">
        <v>153</v>
      </c>
    </row>
    <row r="227" spans="1:57" ht="15" customHeight="1" x14ac:dyDescent="0.25">
      <c r="A227" s="17">
        <v>2</v>
      </c>
      <c r="B227" s="18" t="s">
        <v>1818</v>
      </c>
      <c r="C227" s="18" t="s">
        <v>1819</v>
      </c>
      <c r="D227" s="18" t="s">
        <v>1820</v>
      </c>
      <c r="E227" s="18" t="s">
        <v>275</v>
      </c>
      <c r="F227" s="18" t="s">
        <v>740</v>
      </c>
      <c r="G227" s="18" t="s">
        <v>81</v>
      </c>
      <c r="H227" s="18" t="s">
        <v>1821</v>
      </c>
      <c r="I227" s="18" t="s">
        <v>1828</v>
      </c>
      <c r="J227" s="19">
        <v>44562</v>
      </c>
      <c r="K227" s="19">
        <v>44926</v>
      </c>
      <c r="L227" s="18" t="s">
        <v>1829</v>
      </c>
      <c r="M227" s="18" t="s">
        <v>1824</v>
      </c>
      <c r="N227" s="18" t="s">
        <v>66</v>
      </c>
      <c r="O227" s="18" t="s">
        <v>1830</v>
      </c>
      <c r="P227" s="18" t="s">
        <v>683</v>
      </c>
      <c r="Q227" s="18" t="s">
        <v>68</v>
      </c>
      <c r="R227" s="20">
        <f t="shared" si="28"/>
        <v>4</v>
      </c>
      <c r="S227" s="20">
        <v>1</v>
      </c>
      <c r="T227" s="20">
        <v>1</v>
      </c>
      <c r="U227" s="20">
        <v>1</v>
      </c>
      <c r="V227" s="20">
        <v>1</v>
      </c>
      <c r="W227" s="20">
        <v>1</v>
      </c>
      <c r="X227" s="20" t="s">
        <v>1831</v>
      </c>
      <c r="Y227" s="20"/>
      <c r="Z227" s="20"/>
      <c r="AA227" s="20"/>
      <c r="AB227" s="20"/>
      <c r="AC227" s="20"/>
      <c r="AD227" s="20"/>
      <c r="AE227" s="20">
        <f t="shared" si="29"/>
        <v>1</v>
      </c>
      <c r="AF227" s="21">
        <v>44670</v>
      </c>
      <c r="AG227" s="21"/>
      <c r="AH227" s="21"/>
      <c r="AI227" s="21"/>
      <c r="AJ227" s="22">
        <f t="shared" si="30"/>
        <v>0.25</v>
      </c>
      <c r="AK227" s="22">
        <f t="shared" si="31"/>
        <v>1</v>
      </c>
      <c r="AL227" s="22">
        <f t="shared" si="32"/>
        <v>0</v>
      </c>
      <c r="AM227" s="22">
        <f t="shared" si="33"/>
        <v>0</v>
      </c>
      <c r="AN227" s="22">
        <f t="shared" si="34"/>
        <v>0</v>
      </c>
      <c r="AO227" s="23" t="s">
        <v>70</v>
      </c>
      <c r="AP227" s="23"/>
      <c r="AQ227" s="23"/>
      <c r="AR227" s="23"/>
      <c r="AS227" s="23" t="s">
        <v>1832</v>
      </c>
      <c r="AT227" s="23"/>
      <c r="AU227" s="23"/>
      <c r="AV227" s="23"/>
      <c r="AW227" s="23" t="s">
        <v>70</v>
      </c>
      <c r="AX227" s="23"/>
      <c r="AY227" s="23"/>
      <c r="AZ227" s="23"/>
      <c r="BA227" s="23" t="s">
        <v>1833</v>
      </c>
      <c r="BB227" s="23"/>
      <c r="BC227" s="23"/>
      <c r="BD227" s="23"/>
      <c r="BE227" s="18" t="s">
        <v>153</v>
      </c>
    </row>
    <row r="228" spans="1:57" ht="15" customHeight="1" x14ac:dyDescent="0.25">
      <c r="A228" s="17">
        <v>3</v>
      </c>
      <c r="B228" s="18" t="s">
        <v>1818</v>
      </c>
      <c r="C228" s="18" t="s">
        <v>1819</v>
      </c>
      <c r="D228" s="18" t="s">
        <v>1820</v>
      </c>
      <c r="E228" s="18" t="s">
        <v>275</v>
      </c>
      <c r="F228" s="18" t="s">
        <v>740</v>
      </c>
      <c r="G228" s="18" t="s">
        <v>81</v>
      </c>
      <c r="H228" s="18" t="s">
        <v>1821</v>
      </c>
      <c r="I228" s="18" t="s">
        <v>1834</v>
      </c>
      <c r="J228" s="19">
        <v>44562</v>
      </c>
      <c r="K228" s="19">
        <v>44926</v>
      </c>
      <c r="L228" s="18" t="s">
        <v>1835</v>
      </c>
      <c r="M228" s="18" t="s">
        <v>1824</v>
      </c>
      <c r="N228" s="18" t="s">
        <v>107</v>
      </c>
      <c r="O228" s="18" t="s">
        <v>1836</v>
      </c>
      <c r="P228" s="18" t="s">
        <v>178</v>
      </c>
      <c r="Q228" s="18" t="s">
        <v>68</v>
      </c>
      <c r="R228" s="60">
        <f t="shared" si="28"/>
        <v>1</v>
      </c>
      <c r="S228" s="60">
        <v>0.4</v>
      </c>
      <c r="T228" s="60">
        <v>0.2</v>
      </c>
      <c r="U228" s="60">
        <v>0.2</v>
      </c>
      <c r="V228" s="60">
        <v>0.2</v>
      </c>
      <c r="W228" s="60">
        <v>0.4</v>
      </c>
      <c r="X228" s="60" t="s">
        <v>1837</v>
      </c>
      <c r="Y228" s="60"/>
      <c r="Z228" s="60"/>
      <c r="AA228" s="60"/>
      <c r="AB228" s="60"/>
      <c r="AC228" s="60"/>
      <c r="AD228" s="60"/>
      <c r="AE228" s="60">
        <f t="shared" si="29"/>
        <v>0.4</v>
      </c>
      <c r="AF228" s="21">
        <v>44670</v>
      </c>
      <c r="AG228" s="21"/>
      <c r="AH228" s="21"/>
      <c r="AI228" s="21"/>
      <c r="AJ228" s="22">
        <f t="shared" si="30"/>
        <v>0.4</v>
      </c>
      <c r="AK228" s="22">
        <f t="shared" si="31"/>
        <v>1</v>
      </c>
      <c r="AL228" s="22">
        <f t="shared" si="32"/>
        <v>0</v>
      </c>
      <c r="AM228" s="22">
        <f t="shared" si="33"/>
        <v>0</v>
      </c>
      <c r="AN228" s="22">
        <f t="shared" si="34"/>
        <v>0</v>
      </c>
      <c r="AO228" s="23" t="s">
        <v>70</v>
      </c>
      <c r="AP228" s="23"/>
      <c r="AQ228" s="23"/>
      <c r="AR228" s="23"/>
      <c r="AS228" s="23" t="s">
        <v>1838</v>
      </c>
      <c r="AT228" s="23"/>
      <c r="AU228" s="23"/>
      <c r="AV228" s="23"/>
      <c r="AW228" s="23" t="s">
        <v>70</v>
      </c>
      <c r="AX228" s="23"/>
      <c r="AY228" s="23"/>
      <c r="AZ228" s="23"/>
      <c r="BA228" s="23" t="s">
        <v>1839</v>
      </c>
      <c r="BB228" s="23"/>
      <c r="BC228" s="23"/>
      <c r="BD228" s="23"/>
      <c r="BE228" s="18" t="s">
        <v>153</v>
      </c>
    </row>
    <row r="229" spans="1:57" ht="15" customHeight="1" x14ac:dyDescent="0.25">
      <c r="A229" s="17">
        <v>4</v>
      </c>
      <c r="B229" s="18" t="s">
        <v>1818</v>
      </c>
      <c r="C229" s="18" t="s">
        <v>1819</v>
      </c>
      <c r="D229" s="18" t="s">
        <v>1820</v>
      </c>
      <c r="E229" s="18" t="s">
        <v>275</v>
      </c>
      <c r="F229" s="18" t="s">
        <v>740</v>
      </c>
      <c r="G229" s="18" t="s">
        <v>81</v>
      </c>
      <c r="H229" s="18" t="s">
        <v>1821</v>
      </c>
      <c r="I229" s="18" t="s">
        <v>1840</v>
      </c>
      <c r="J229" s="19">
        <v>44743</v>
      </c>
      <c r="K229" s="19">
        <v>44834</v>
      </c>
      <c r="L229" s="18" t="s">
        <v>1841</v>
      </c>
      <c r="M229" s="18" t="s">
        <v>1824</v>
      </c>
      <c r="N229" s="18" t="s">
        <v>66</v>
      </c>
      <c r="O229" s="18" t="s">
        <v>1842</v>
      </c>
      <c r="P229" s="18" t="s">
        <v>178</v>
      </c>
      <c r="Q229" s="18" t="s">
        <v>68</v>
      </c>
      <c r="R229" s="20">
        <f t="shared" si="28"/>
        <v>1</v>
      </c>
      <c r="S229" s="20">
        <v>0</v>
      </c>
      <c r="T229" s="20">
        <v>0</v>
      </c>
      <c r="U229" s="20">
        <v>1</v>
      </c>
      <c r="V229" s="20">
        <v>0</v>
      </c>
      <c r="W229" s="20">
        <v>0</v>
      </c>
      <c r="X229" s="20" t="s">
        <v>1826</v>
      </c>
      <c r="Y229" s="20"/>
      <c r="Z229" s="20"/>
      <c r="AA229" s="20"/>
      <c r="AB229" s="20"/>
      <c r="AC229" s="20"/>
      <c r="AD229" s="20"/>
      <c r="AE229" s="20">
        <f t="shared" si="29"/>
        <v>0</v>
      </c>
      <c r="AF229" s="21">
        <v>44670</v>
      </c>
      <c r="AG229" s="21"/>
      <c r="AH229" s="21"/>
      <c r="AI229" s="21"/>
      <c r="AJ229" s="22">
        <f t="shared" si="30"/>
        <v>0</v>
      </c>
      <c r="AK229" s="22" t="str">
        <f t="shared" si="31"/>
        <v/>
      </c>
      <c r="AL229" s="22" t="str">
        <f t="shared" si="32"/>
        <v/>
      </c>
      <c r="AM229" s="22">
        <f t="shared" si="33"/>
        <v>0</v>
      </c>
      <c r="AN229" s="22" t="str">
        <f t="shared" si="34"/>
        <v/>
      </c>
      <c r="AO229" s="23" t="s">
        <v>77</v>
      </c>
      <c r="AP229" s="23"/>
      <c r="AQ229" s="23"/>
      <c r="AR229" s="23"/>
      <c r="AS229" s="23" t="s">
        <v>77</v>
      </c>
      <c r="AT229" s="23"/>
      <c r="AU229" s="23"/>
      <c r="AV229" s="23"/>
      <c r="AW229" s="23" t="s">
        <v>77</v>
      </c>
      <c r="AX229" s="23"/>
      <c r="AY229" s="23"/>
      <c r="AZ229" s="23"/>
      <c r="BA229" s="23" t="s">
        <v>1096</v>
      </c>
      <c r="BB229" s="23"/>
      <c r="BC229" s="23"/>
      <c r="BD229" s="23"/>
      <c r="BE229" s="18" t="s">
        <v>153</v>
      </c>
    </row>
    <row r="230" spans="1:57" ht="15" customHeight="1" x14ac:dyDescent="0.25">
      <c r="A230" s="17">
        <v>5</v>
      </c>
      <c r="B230" s="18" t="s">
        <v>1818</v>
      </c>
      <c r="C230" s="18" t="s">
        <v>1819</v>
      </c>
      <c r="D230" s="18" t="s">
        <v>1820</v>
      </c>
      <c r="E230" s="18" t="s">
        <v>275</v>
      </c>
      <c r="F230" s="18" t="s">
        <v>740</v>
      </c>
      <c r="G230" s="18" t="s">
        <v>81</v>
      </c>
      <c r="H230" s="18" t="s">
        <v>1821</v>
      </c>
      <c r="I230" s="18" t="s">
        <v>1843</v>
      </c>
      <c r="J230" s="19">
        <v>44562</v>
      </c>
      <c r="K230" s="19">
        <v>44926</v>
      </c>
      <c r="L230" s="18" t="s">
        <v>1844</v>
      </c>
      <c r="M230" s="18" t="s">
        <v>1824</v>
      </c>
      <c r="N230" s="18" t="s">
        <v>66</v>
      </c>
      <c r="O230" s="18" t="s">
        <v>1845</v>
      </c>
      <c r="P230" s="18" t="s">
        <v>683</v>
      </c>
      <c r="Q230" s="18" t="s">
        <v>68</v>
      </c>
      <c r="R230" s="20">
        <f t="shared" si="28"/>
        <v>8</v>
      </c>
      <c r="S230" s="20">
        <v>2</v>
      </c>
      <c r="T230" s="20">
        <v>2</v>
      </c>
      <c r="U230" s="20">
        <v>2</v>
      </c>
      <c r="V230" s="20">
        <v>2</v>
      </c>
      <c r="W230" s="20">
        <v>2</v>
      </c>
      <c r="X230" s="20" t="s">
        <v>1846</v>
      </c>
      <c r="Y230" s="20"/>
      <c r="Z230" s="20"/>
      <c r="AA230" s="20"/>
      <c r="AB230" s="20"/>
      <c r="AC230" s="20"/>
      <c r="AD230" s="20"/>
      <c r="AE230" s="20">
        <f t="shared" si="29"/>
        <v>2</v>
      </c>
      <c r="AF230" s="21">
        <v>44670</v>
      </c>
      <c r="AG230" s="21"/>
      <c r="AH230" s="21"/>
      <c r="AI230" s="21"/>
      <c r="AJ230" s="22">
        <f t="shared" si="30"/>
        <v>0.25</v>
      </c>
      <c r="AK230" s="22">
        <f t="shared" si="31"/>
        <v>1</v>
      </c>
      <c r="AL230" s="22">
        <f t="shared" si="32"/>
        <v>0</v>
      </c>
      <c r="AM230" s="22">
        <f t="shared" si="33"/>
        <v>0</v>
      </c>
      <c r="AN230" s="22">
        <f t="shared" si="34"/>
        <v>0</v>
      </c>
      <c r="AO230" s="23" t="s">
        <v>70</v>
      </c>
      <c r="AP230" s="23"/>
      <c r="AQ230" s="23"/>
      <c r="AR230" s="23"/>
      <c r="AS230" s="23" t="s">
        <v>1847</v>
      </c>
      <c r="AT230" s="23"/>
      <c r="AU230" s="23"/>
      <c r="AV230" s="23"/>
      <c r="AW230" s="23" t="s">
        <v>70</v>
      </c>
      <c r="AX230" s="23"/>
      <c r="AY230" s="23"/>
      <c r="AZ230" s="23"/>
      <c r="BA230" s="23" t="s">
        <v>1848</v>
      </c>
      <c r="BB230" s="23"/>
      <c r="BC230" s="23"/>
      <c r="BD230" s="23"/>
      <c r="BE230" s="18" t="s">
        <v>153</v>
      </c>
    </row>
    <row r="231" spans="1:57" ht="15" customHeight="1" x14ac:dyDescent="0.25">
      <c r="A231" s="17">
        <v>6</v>
      </c>
      <c r="B231" s="18" t="s">
        <v>1818</v>
      </c>
      <c r="C231" s="18" t="s">
        <v>1819</v>
      </c>
      <c r="D231" s="18" t="s">
        <v>1849</v>
      </c>
      <c r="E231" s="18" t="s">
        <v>275</v>
      </c>
      <c r="F231" s="18" t="s">
        <v>740</v>
      </c>
      <c r="G231" s="18" t="s">
        <v>81</v>
      </c>
      <c r="H231" s="18" t="s">
        <v>1821</v>
      </c>
      <c r="I231" s="18" t="s">
        <v>1850</v>
      </c>
      <c r="J231" s="19">
        <v>44562</v>
      </c>
      <c r="K231" s="19">
        <v>44926</v>
      </c>
      <c r="L231" s="18" t="s">
        <v>1851</v>
      </c>
      <c r="M231" s="18" t="s">
        <v>1824</v>
      </c>
      <c r="N231" s="18" t="s">
        <v>66</v>
      </c>
      <c r="O231" s="18" t="s">
        <v>1852</v>
      </c>
      <c r="P231" s="18" t="s">
        <v>683</v>
      </c>
      <c r="Q231" s="18" t="s">
        <v>68</v>
      </c>
      <c r="R231" s="20">
        <f t="shared" si="28"/>
        <v>12</v>
      </c>
      <c r="S231" s="20">
        <v>3</v>
      </c>
      <c r="T231" s="20">
        <v>3</v>
      </c>
      <c r="U231" s="20">
        <v>3</v>
      </c>
      <c r="V231" s="20">
        <v>3</v>
      </c>
      <c r="W231" s="20">
        <v>3</v>
      </c>
      <c r="X231" s="20" t="s">
        <v>1853</v>
      </c>
      <c r="Y231" s="20"/>
      <c r="Z231" s="20"/>
      <c r="AA231" s="20"/>
      <c r="AB231" s="20"/>
      <c r="AC231" s="20"/>
      <c r="AD231" s="20"/>
      <c r="AE231" s="20">
        <f t="shared" si="29"/>
        <v>3</v>
      </c>
      <c r="AF231" s="21">
        <v>44670</v>
      </c>
      <c r="AG231" s="21"/>
      <c r="AH231" s="21"/>
      <c r="AI231" s="21"/>
      <c r="AJ231" s="22">
        <f t="shared" si="30"/>
        <v>0.25</v>
      </c>
      <c r="AK231" s="22">
        <f t="shared" si="31"/>
        <v>1</v>
      </c>
      <c r="AL231" s="22">
        <f t="shared" si="32"/>
        <v>0</v>
      </c>
      <c r="AM231" s="22">
        <f t="shared" si="33"/>
        <v>0</v>
      </c>
      <c r="AN231" s="22">
        <f t="shared" si="34"/>
        <v>0</v>
      </c>
      <c r="AO231" s="23" t="s">
        <v>70</v>
      </c>
      <c r="AP231" s="23"/>
      <c r="AQ231" s="23"/>
      <c r="AR231" s="23"/>
      <c r="AS231" s="23" t="s">
        <v>1854</v>
      </c>
      <c r="AT231" s="23"/>
      <c r="AU231" s="23"/>
      <c r="AV231" s="23"/>
      <c r="AW231" s="23" t="s">
        <v>70</v>
      </c>
      <c r="AX231" s="23"/>
      <c r="AY231" s="23"/>
      <c r="AZ231" s="23"/>
      <c r="BA231" s="23" t="s">
        <v>1855</v>
      </c>
      <c r="BB231" s="23"/>
      <c r="BC231" s="23"/>
      <c r="BD231" s="23"/>
      <c r="BE231" s="18" t="s">
        <v>153</v>
      </c>
    </row>
    <row r="232" spans="1:57" ht="15" customHeight="1" x14ac:dyDescent="0.25">
      <c r="A232" s="17">
        <v>7</v>
      </c>
      <c r="B232" s="18" t="s">
        <v>1818</v>
      </c>
      <c r="C232" s="18" t="s">
        <v>1819</v>
      </c>
      <c r="D232" s="18" t="s">
        <v>1849</v>
      </c>
      <c r="E232" s="18" t="s">
        <v>275</v>
      </c>
      <c r="F232" s="18" t="s">
        <v>740</v>
      </c>
      <c r="G232" s="18" t="s">
        <v>81</v>
      </c>
      <c r="H232" s="18" t="s">
        <v>1821</v>
      </c>
      <c r="I232" s="18" t="s">
        <v>1856</v>
      </c>
      <c r="J232" s="19">
        <v>44562</v>
      </c>
      <c r="K232" s="19">
        <v>44926</v>
      </c>
      <c r="L232" s="18" t="s">
        <v>1857</v>
      </c>
      <c r="M232" s="18" t="s">
        <v>1824</v>
      </c>
      <c r="N232" s="18" t="s">
        <v>66</v>
      </c>
      <c r="O232" s="18" t="s">
        <v>1852</v>
      </c>
      <c r="P232" s="18" t="s">
        <v>683</v>
      </c>
      <c r="Q232" s="18" t="s">
        <v>68</v>
      </c>
      <c r="R232" s="20">
        <f t="shared" si="28"/>
        <v>12</v>
      </c>
      <c r="S232" s="20">
        <v>3</v>
      </c>
      <c r="T232" s="20">
        <v>3</v>
      </c>
      <c r="U232" s="20">
        <v>3</v>
      </c>
      <c r="V232" s="20">
        <v>3</v>
      </c>
      <c r="W232" s="20">
        <v>3</v>
      </c>
      <c r="X232" s="20" t="s">
        <v>1858</v>
      </c>
      <c r="Y232" s="20"/>
      <c r="Z232" s="20"/>
      <c r="AA232" s="20"/>
      <c r="AB232" s="20"/>
      <c r="AC232" s="20"/>
      <c r="AD232" s="20"/>
      <c r="AE232" s="20">
        <f t="shared" si="29"/>
        <v>3</v>
      </c>
      <c r="AF232" s="21">
        <v>44670</v>
      </c>
      <c r="AG232" s="21"/>
      <c r="AH232" s="21"/>
      <c r="AI232" s="21"/>
      <c r="AJ232" s="22">
        <f t="shared" si="30"/>
        <v>0.25</v>
      </c>
      <c r="AK232" s="22">
        <f t="shared" si="31"/>
        <v>1</v>
      </c>
      <c r="AL232" s="22">
        <f t="shared" si="32"/>
        <v>0</v>
      </c>
      <c r="AM232" s="22">
        <f t="shared" si="33"/>
        <v>0</v>
      </c>
      <c r="AN232" s="22">
        <f t="shared" si="34"/>
        <v>0</v>
      </c>
      <c r="AO232" s="23" t="s">
        <v>70</v>
      </c>
      <c r="AP232" s="23"/>
      <c r="AQ232" s="23"/>
      <c r="AR232" s="23"/>
      <c r="AS232" s="23" t="s">
        <v>1859</v>
      </c>
      <c r="AT232" s="23"/>
      <c r="AU232" s="23"/>
      <c r="AV232" s="23"/>
      <c r="AW232" s="23" t="s">
        <v>70</v>
      </c>
      <c r="AX232" s="23"/>
      <c r="AY232" s="23"/>
      <c r="AZ232" s="23"/>
      <c r="BA232" s="23" t="s">
        <v>1860</v>
      </c>
      <c r="BB232" s="23"/>
      <c r="BC232" s="23"/>
      <c r="BD232" s="23"/>
      <c r="BE232" s="18" t="s">
        <v>153</v>
      </c>
    </row>
    <row r="233" spans="1:57" ht="15" customHeight="1" x14ac:dyDescent="0.25">
      <c r="A233" s="17">
        <v>8</v>
      </c>
      <c r="B233" s="18" t="s">
        <v>1818</v>
      </c>
      <c r="C233" s="18" t="s">
        <v>1819</v>
      </c>
      <c r="D233" s="18" t="s">
        <v>1861</v>
      </c>
      <c r="E233" s="18" t="s">
        <v>275</v>
      </c>
      <c r="F233" s="18" t="s">
        <v>740</v>
      </c>
      <c r="G233" s="18" t="s">
        <v>81</v>
      </c>
      <c r="H233" s="18" t="s">
        <v>1821</v>
      </c>
      <c r="I233" s="18" t="s">
        <v>1862</v>
      </c>
      <c r="J233" s="19">
        <v>44562</v>
      </c>
      <c r="K233" s="19">
        <v>44926</v>
      </c>
      <c r="L233" s="18" t="s">
        <v>1863</v>
      </c>
      <c r="M233" s="18" t="s">
        <v>1824</v>
      </c>
      <c r="N233" s="18" t="s">
        <v>66</v>
      </c>
      <c r="O233" s="18" t="s">
        <v>1864</v>
      </c>
      <c r="P233" s="18" t="s">
        <v>683</v>
      </c>
      <c r="Q233" s="18" t="s">
        <v>68</v>
      </c>
      <c r="R233" s="20">
        <f t="shared" si="28"/>
        <v>2</v>
      </c>
      <c r="S233" s="20">
        <v>0</v>
      </c>
      <c r="T233" s="20">
        <v>1</v>
      </c>
      <c r="U233" s="20">
        <v>0</v>
      </c>
      <c r="V233" s="20">
        <v>1</v>
      </c>
      <c r="W233" s="20">
        <v>0</v>
      </c>
      <c r="X233" s="20" t="s">
        <v>1865</v>
      </c>
      <c r="Y233" s="20"/>
      <c r="Z233" s="20"/>
      <c r="AA233" s="20"/>
      <c r="AB233" s="20"/>
      <c r="AC233" s="20"/>
      <c r="AD233" s="20"/>
      <c r="AE233" s="20">
        <f t="shared" si="29"/>
        <v>0</v>
      </c>
      <c r="AF233" s="21">
        <v>44670</v>
      </c>
      <c r="AG233" s="21"/>
      <c r="AH233" s="21"/>
      <c r="AI233" s="21"/>
      <c r="AJ233" s="22">
        <f t="shared" si="30"/>
        <v>0</v>
      </c>
      <c r="AK233" s="22" t="str">
        <f t="shared" si="31"/>
        <v/>
      </c>
      <c r="AL233" s="22">
        <f t="shared" si="32"/>
        <v>0</v>
      </c>
      <c r="AM233" s="22" t="str">
        <f t="shared" si="33"/>
        <v/>
      </c>
      <c r="AN233" s="22">
        <f t="shared" si="34"/>
        <v>0</v>
      </c>
      <c r="AO233" s="23" t="s">
        <v>77</v>
      </c>
      <c r="AP233" s="23"/>
      <c r="AQ233" s="23"/>
      <c r="AR233" s="23"/>
      <c r="AS233" s="23" t="s">
        <v>1866</v>
      </c>
      <c r="AT233" s="23"/>
      <c r="AU233" s="23"/>
      <c r="AV233" s="23"/>
      <c r="AW233" s="23" t="s">
        <v>77</v>
      </c>
      <c r="AX233" s="23"/>
      <c r="AY233" s="23"/>
      <c r="AZ233" s="23"/>
      <c r="BA233" s="23" t="s">
        <v>1867</v>
      </c>
      <c r="BB233" s="23"/>
      <c r="BC233" s="23"/>
      <c r="BD233" s="23"/>
      <c r="BE233" s="18" t="s">
        <v>153</v>
      </c>
    </row>
    <row r="234" spans="1:57" ht="15" customHeight="1" x14ac:dyDescent="0.25">
      <c r="A234" s="17">
        <v>9</v>
      </c>
      <c r="B234" s="18" t="s">
        <v>1818</v>
      </c>
      <c r="C234" s="18" t="s">
        <v>1819</v>
      </c>
      <c r="D234" s="18" t="s">
        <v>1861</v>
      </c>
      <c r="E234" s="18" t="s">
        <v>275</v>
      </c>
      <c r="F234" s="18" t="s">
        <v>740</v>
      </c>
      <c r="G234" s="18" t="s">
        <v>81</v>
      </c>
      <c r="H234" s="18" t="s">
        <v>1821</v>
      </c>
      <c r="I234" s="18" t="s">
        <v>1868</v>
      </c>
      <c r="J234" s="19">
        <v>44562</v>
      </c>
      <c r="K234" s="19">
        <v>44926</v>
      </c>
      <c r="L234" s="18" t="s">
        <v>1869</v>
      </c>
      <c r="M234" s="18" t="s">
        <v>1824</v>
      </c>
      <c r="N234" s="18" t="s">
        <v>66</v>
      </c>
      <c r="O234" s="18" t="s">
        <v>1870</v>
      </c>
      <c r="P234" s="18" t="s">
        <v>683</v>
      </c>
      <c r="Q234" s="18" t="s">
        <v>68</v>
      </c>
      <c r="R234" s="20">
        <f t="shared" si="28"/>
        <v>4</v>
      </c>
      <c r="S234" s="20">
        <v>1</v>
      </c>
      <c r="T234" s="20">
        <v>1</v>
      </c>
      <c r="U234" s="20">
        <v>1</v>
      </c>
      <c r="V234" s="20">
        <v>1</v>
      </c>
      <c r="W234" s="20">
        <v>1</v>
      </c>
      <c r="X234" s="20" t="s">
        <v>1871</v>
      </c>
      <c r="Y234" s="20"/>
      <c r="Z234" s="20"/>
      <c r="AA234" s="20"/>
      <c r="AB234" s="20"/>
      <c r="AC234" s="20"/>
      <c r="AD234" s="20"/>
      <c r="AE234" s="20">
        <f t="shared" si="29"/>
        <v>1</v>
      </c>
      <c r="AF234" s="21">
        <v>44670</v>
      </c>
      <c r="AG234" s="21"/>
      <c r="AH234" s="21"/>
      <c r="AI234" s="21"/>
      <c r="AJ234" s="22">
        <f t="shared" si="30"/>
        <v>0.25</v>
      </c>
      <c r="AK234" s="22">
        <f t="shared" si="31"/>
        <v>1</v>
      </c>
      <c r="AL234" s="22">
        <f t="shared" si="32"/>
        <v>0</v>
      </c>
      <c r="AM234" s="22">
        <f t="shared" si="33"/>
        <v>0</v>
      </c>
      <c r="AN234" s="22">
        <f t="shared" si="34"/>
        <v>0</v>
      </c>
      <c r="AO234" s="23" t="s">
        <v>70</v>
      </c>
      <c r="AP234" s="23"/>
      <c r="AQ234" s="23"/>
      <c r="AR234" s="23"/>
      <c r="AS234" s="23" t="s">
        <v>1872</v>
      </c>
      <c r="AT234" s="23"/>
      <c r="AU234" s="23"/>
      <c r="AV234" s="23"/>
      <c r="AW234" s="23" t="s">
        <v>70</v>
      </c>
      <c r="AX234" s="23"/>
      <c r="AY234" s="23"/>
      <c r="AZ234" s="23"/>
      <c r="BA234" s="23" t="s">
        <v>1873</v>
      </c>
      <c r="BB234" s="23"/>
      <c r="BC234" s="23"/>
      <c r="BD234" s="23"/>
      <c r="BE234" s="18" t="s">
        <v>153</v>
      </c>
    </row>
    <row r="235" spans="1:57" ht="15" customHeight="1" x14ac:dyDescent="0.25">
      <c r="A235" s="17">
        <v>10</v>
      </c>
      <c r="B235" s="18" t="s">
        <v>1818</v>
      </c>
      <c r="C235" s="18" t="s">
        <v>1819</v>
      </c>
      <c r="D235" s="18" t="s">
        <v>1861</v>
      </c>
      <c r="E235" s="18" t="s">
        <v>275</v>
      </c>
      <c r="F235" s="18" t="s">
        <v>740</v>
      </c>
      <c r="G235" s="18" t="s">
        <v>81</v>
      </c>
      <c r="H235" s="18" t="s">
        <v>1821</v>
      </c>
      <c r="I235" s="18" t="s">
        <v>1874</v>
      </c>
      <c r="J235" s="19">
        <v>44562</v>
      </c>
      <c r="K235" s="19">
        <v>44926</v>
      </c>
      <c r="L235" s="18" t="s">
        <v>1875</v>
      </c>
      <c r="M235" s="18" t="s">
        <v>1824</v>
      </c>
      <c r="N235" s="18" t="s">
        <v>107</v>
      </c>
      <c r="O235" s="18" t="s">
        <v>1876</v>
      </c>
      <c r="P235" s="18" t="s">
        <v>683</v>
      </c>
      <c r="Q235" s="18" t="s">
        <v>68</v>
      </c>
      <c r="R235" s="60">
        <f t="shared" si="28"/>
        <v>1</v>
      </c>
      <c r="S235" s="60">
        <v>0.4</v>
      </c>
      <c r="T235" s="60">
        <v>0.2</v>
      </c>
      <c r="U235" s="60">
        <v>0.2</v>
      </c>
      <c r="V235" s="60">
        <v>0.2</v>
      </c>
      <c r="W235" s="60">
        <v>0.4</v>
      </c>
      <c r="X235" s="60" t="s">
        <v>1877</v>
      </c>
      <c r="Y235" s="60"/>
      <c r="Z235" s="60"/>
      <c r="AA235" s="60"/>
      <c r="AB235" s="60"/>
      <c r="AC235" s="60"/>
      <c r="AD235" s="60"/>
      <c r="AE235" s="60">
        <f t="shared" si="29"/>
        <v>0.4</v>
      </c>
      <c r="AF235" s="21">
        <v>44670</v>
      </c>
      <c r="AG235" s="21"/>
      <c r="AH235" s="21"/>
      <c r="AI235" s="21"/>
      <c r="AJ235" s="22">
        <f t="shared" si="30"/>
        <v>0.4</v>
      </c>
      <c r="AK235" s="22">
        <f t="shared" si="31"/>
        <v>1</v>
      </c>
      <c r="AL235" s="22">
        <f t="shared" si="32"/>
        <v>0</v>
      </c>
      <c r="AM235" s="22">
        <f t="shared" si="33"/>
        <v>0</v>
      </c>
      <c r="AN235" s="22">
        <f t="shared" si="34"/>
        <v>0</v>
      </c>
      <c r="AO235" s="23" t="s">
        <v>70</v>
      </c>
      <c r="AP235" s="23"/>
      <c r="AQ235" s="23"/>
      <c r="AR235" s="23"/>
      <c r="AS235" s="23" t="s">
        <v>1878</v>
      </c>
      <c r="AT235" s="23"/>
      <c r="AU235" s="23"/>
      <c r="AV235" s="23"/>
      <c r="AW235" s="23" t="s">
        <v>70</v>
      </c>
      <c r="AX235" s="23"/>
      <c r="AY235" s="23"/>
      <c r="AZ235" s="23"/>
      <c r="BA235" s="23" t="s">
        <v>1879</v>
      </c>
      <c r="BB235" s="23"/>
      <c r="BC235" s="23"/>
      <c r="BD235" s="23"/>
      <c r="BE235" s="18" t="s">
        <v>153</v>
      </c>
    </row>
    <row r="236" spans="1:57" ht="15" customHeight="1" x14ac:dyDescent="0.25">
      <c r="A236" s="17">
        <v>11</v>
      </c>
      <c r="B236" s="18" t="s">
        <v>1818</v>
      </c>
      <c r="C236" s="18" t="s">
        <v>1819</v>
      </c>
      <c r="D236" s="18" t="s">
        <v>1861</v>
      </c>
      <c r="E236" s="18" t="s">
        <v>275</v>
      </c>
      <c r="F236" s="18" t="s">
        <v>740</v>
      </c>
      <c r="G236" s="18" t="s">
        <v>81</v>
      </c>
      <c r="H236" s="18" t="s">
        <v>1821</v>
      </c>
      <c r="I236" s="18" t="s">
        <v>1880</v>
      </c>
      <c r="J236" s="19">
        <v>44562</v>
      </c>
      <c r="K236" s="19">
        <v>44926</v>
      </c>
      <c r="L236" s="18" t="s">
        <v>1881</v>
      </c>
      <c r="M236" s="18" t="s">
        <v>1824</v>
      </c>
      <c r="N236" s="18" t="s">
        <v>107</v>
      </c>
      <c r="O236" s="18" t="s">
        <v>1882</v>
      </c>
      <c r="P236" s="18" t="s">
        <v>683</v>
      </c>
      <c r="Q236" s="18" t="s">
        <v>68</v>
      </c>
      <c r="R236" s="60">
        <f t="shared" si="28"/>
        <v>1</v>
      </c>
      <c r="S236" s="60">
        <v>0.25</v>
      </c>
      <c r="T236" s="60">
        <v>0.25</v>
      </c>
      <c r="U236" s="60">
        <v>0.25</v>
      </c>
      <c r="V236" s="60">
        <v>0.25</v>
      </c>
      <c r="W236" s="60">
        <v>0.25</v>
      </c>
      <c r="X236" s="60" t="s">
        <v>1883</v>
      </c>
      <c r="Y236" s="60"/>
      <c r="Z236" s="60"/>
      <c r="AA236" s="60"/>
      <c r="AB236" s="60"/>
      <c r="AC236" s="60"/>
      <c r="AD236" s="60"/>
      <c r="AE236" s="60">
        <f t="shared" si="29"/>
        <v>0.25</v>
      </c>
      <c r="AF236" s="21">
        <v>44670</v>
      </c>
      <c r="AG236" s="21"/>
      <c r="AH236" s="21"/>
      <c r="AI236" s="21"/>
      <c r="AJ236" s="22">
        <f t="shared" si="30"/>
        <v>0.25</v>
      </c>
      <c r="AK236" s="22">
        <f t="shared" si="31"/>
        <v>1</v>
      </c>
      <c r="AL236" s="22">
        <f t="shared" si="32"/>
        <v>0</v>
      </c>
      <c r="AM236" s="22">
        <f t="shared" si="33"/>
        <v>0</v>
      </c>
      <c r="AN236" s="22">
        <f t="shared" si="34"/>
        <v>0</v>
      </c>
      <c r="AO236" s="23" t="s">
        <v>70</v>
      </c>
      <c r="AP236" s="23"/>
      <c r="AQ236" s="23"/>
      <c r="AR236" s="23"/>
      <c r="AS236" s="23" t="s">
        <v>1884</v>
      </c>
      <c r="AT236" s="23"/>
      <c r="AU236" s="23"/>
      <c r="AV236" s="23"/>
      <c r="AW236" s="23" t="s">
        <v>70</v>
      </c>
      <c r="AX236" s="23"/>
      <c r="AY236" s="23"/>
      <c r="AZ236" s="23"/>
      <c r="BA236" s="23" t="s">
        <v>1885</v>
      </c>
      <c r="BB236" s="23"/>
      <c r="BC236" s="23"/>
      <c r="BD236" s="23"/>
      <c r="BE236" s="18" t="s">
        <v>153</v>
      </c>
    </row>
    <row r="237" spans="1:57" ht="15" customHeight="1" x14ac:dyDescent="0.25">
      <c r="A237" s="17">
        <v>12</v>
      </c>
      <c r="B237" s="18" t="s">
        <v>1818</v>
      </c>
      <c r="C237" s="18" t="s">
        <v>1819</v>
      </c>
      <c r="D237" s="18" t="s">
        <v>1861</v>
      </c>
      <c r="E237" s="18" t="s">
        <v>275</v>
      </c>
      <c r="F237" s="18" t="s">
        <v>740</v>
      </c>
      <c r="G237" s="18" t="s">
        <v>81</v>
      </c>
      <c r="H237" s="18" t="s">
        <v>1821</v>
      </c>
      <c r="I237" s="18" t="s">
        <v>1886</v>
      </c>
      <c r="J237" s="19">
        <v>44562</v>
      </c>
      <c r="K237" s="19">
        <v>44926</v>
      </c>
      <c r="L237" s="18" t="s">
        <v>1887</v>
      </c>
      <c r="M237" s="18" t="s">
        <v>1824</v>
      </c>
      <c r="N237" s="18" t="s">
        <v>66</v>
      </c>
      <c r="O237" s="18" t="s">
        <v>1888</v>
      </c>
      <c r="P237" s="18" t="s">
        <v>683</v>
      </c>
      <c r="Q237" s="18" t="s">
        <v>68</v>
      </c>
      <c r="R237" s="20">
        <f t="shared" si="28"/>
        <v>1</v>
      </c>
      <c r="S237" s="20">
        <v>0</v>
      </c>
      <c r="T237" s="20">
        <v>0</v>
      </c>
      <c r="U237" s="20">
        <v>0</v>
      </c>
      <c r="V237" s="20">
        <v>1</v>
      </c>
      <c r="W237" s="20">
        <v>0</v>
      </c>
      <c r="X237" s="20" t="s">
        <v>1889</v>
      </c>
      <c r="Y237" s="20"/>
      <c r="Z237" s="20"/>
      <c r="AA237" s="20"/>
      <c r="AB237" s="20"/>
      <c r="AC237" s="20"/>
      <c r="AD237" s="20"/>
      <c r="AE237" s="20">
        <f t="shared" si="29"/>
        <v>0</v>
      </c>
      <c r="AF237" s="21">
        <v>44670</v>
      </c>
      <c r="AG237" s="21"/>
      <c r="AH237" s="21"/>
      <c r="AI237" s="21"/>
      <c r="AJ237" s="22">
        <f t="shared" si="30"/>
        <v>0</v>
      </c>
      <c r="AK237" s="22" t="str">
        <f t="shared" si="31"/>
        <v/>
      </c>
      <c r="AL237" s="22" t="str">
        <f t="shared" si="32"/>
        <v/>
      </c>
      <c r="AM237" s="22" t="str">
        <f t="shared" si="33"/>
        <v/>
      </c>
      <c r="AN237" s="22">
        <f t="shared" si="34"/>
        <v>0</v>
      </c>
      <c r="AO237" s="23" t="s">
        <v>77</v>
      </c>
      <c r="AP237" s="23"/>
      <c r="AQ237" s="23"/>
      <c r="AR237" s="23"/>
      <c r="AS237" s="23" t="s">
        <v>1890</v>
      </c>
      <c r="AT237" s="23"/>
      <c r="AU237" s="23"/>
      <c r="AV237" s="23"/>
      <c r="AW237" s="23" t="s">
        <v>77</v>
      </c>
      <c r="AX237" s="23"/>
      <c r="AY237" s="23"/>
      <c r="AZ237" s="23"/>
      <c r="BA237" s="23" t="s">
        <v>1891</v>
      </c>
      <c r="BB237" s="23"/>
      <c r="BC237" s="23"/>
      <c r="BD237" s="23"/>
      <c r="BE237" s="18" t="s">
        <v>153</v>
      </c>
    </row>
    <row r="238" spans="1:57" ht="15" customHeight="1" x14ac:dyDescent="0.25">
      <c r="A238" s="17">
        <v>13</v>
      </c>
      <c r="B238" s="18" t="s">
        <v>1818</v>
      </c>
      <c r="C238" s="18" t="s">
        <v>1819</v>
      </c>
      <c r="D238" s="18" t="s">
        <v>1892</v>
      </c>
      <c r="E238" s="18" t="s">
        <v>275</v>
      </c>
      <c r="F238" s="18" t="s">
        <v>740</v>
      </c>
      <c r="G238" s="18" t="s">
        <v>81</v>
      </c>
      <c r="H238" s="18" t="s">
        <v>1821</v>
      </c>
      <c r="I238" s="18" t="s">
        <v>1893</v>
      </c>
      <c r="J238" s="19">
        <v>44562</v>
      </c>
      <c r="K238" s="19">
        <v>44926</v>
      </c>
      <c r="L238" s="18" t="s">
        <v>1894</v>
      </c>
      <c r="M238" s="18" t="s">
        <v>1824</v>
      </c>
      <c r="N238" s="18" t="s">
        <v>107</v>
      </c>
      <c r="O238" s="18" t="s">
        <v>1895</v>
      </c>
      <c r="P238" s="18" t="s">
        <v>683</v>
      </c>
      <c r="Q238" s="18" t="s">
        <v>68</v>
      </c>
      <c r="R238" s="60">
        <f t="shared" si="28"/>
        <v>1</v>
      </c>
      <c r="S238" s="60">
        <v>0.25</v>
      </c>
      <c r="T238" s="60">
        <v>0.25</v>
      </c>
      <c r="U238" s="60">
        <v>0.25</v>
      </c>
      <c r="V238" s="60">
        <v>0.25</v>
      </c>
      <c r="W238" s="60">
        <v>0.25</v>
      </c>
      <c r="X238" s="60" t="s">
        <v>1896</v>
      </c>
      <c r="Y238" s="60"/>
      <c r="Z238" s="60"/>
      <c r="AA238" s="60"/>
      <c r="AB238" s="60"/>
      <c r="AC238" s="60"/>
      <c r="AD238" s="60"/>
      <c r="AE238" s="60">
        <f t="shared" si="29"/>
        <v>0.25</v>
      </c>
      <c r="AF238" s="21">
        <v>44670</v>
      </c>
      <c r="AG238" s="21"/>
      <c r="AH238" s="21"/>
      <c r="AI238" s="21"/>
      <c r="AJ238" s="22">
        <f t="shared" si="30"/>
        <v>0.25</v>
      </c>
      <c r="AK238" s="22">
        <f t="shared" si="31"/>
        <v>1</v>
      </c>
      <c r="AL238" s="22">
        <f t="shared" si="32"/>
        <v>0</v>
      </c>
      <c r="AM238" s="22">
        <f t="shared" si="33"/>
        <v>0</v>
      </c>
      <c r="AN238" s="22">
        <f t="shared" si="34"/>
        <v>0</v>
      </c>
      <c r="AO238" s="23" t="s">
        <v>70</v>
      </c>
      <c r="AP238" s="23"/>
      <c r="AQ238" s="23"/>
      <c r="AR238" s="23"/>
      <c r="AS238" s="23" t="s">
        <v>1897</v>
      </c>
      <c r="AT238" s="23"/>
      <c r="AU238" s="23"/>
      <c r="AV238" s="23"/>
      <c r="AW238" s="23" t="s">
        <v>70</v>
      </c>
      <c r="AX238" s="23"/>
      <c r="AY238" s="23"/>
      <c r="AZ238" s="23"/>
      <c r="BA238" s="23" t="s">
        <v>1898</v>
      </c>
      <c r="BB238" s="23"/>
      <c r="BC238" s="23"/>
      <c r="BD238" s="23"/>
      <c r="BE238" s="18" t="s">
        <v>153</v>
      </c>
    </row>
    <row r="239" spans="1:57" ht="15" customHeight="1" x14ac:dyDescent="0.25">
      <c r="A239" s="17">
        <v>14</v>
      </c>
      <c r="B239" s="18" t="s">
        <v>1818</v>
      </c>
      <c r="C239" s="18" t="s">
        <v>1899</v>
      </c>
      <c r="D239" s="18" t="s">
        <v>1900</v>
      </c>
      <c r="E239" s="18" t="s">
        <v>275</v>
      </c>
      <c r="F239" s="18" t="s">
        <v>276</v>
      </c>
      <c r="G239" s="18" t="s">
        <v>81</v>
      </c>
      <c r="H239" s="18" t="s">
        <v>1821</v>
      </c>
      <c r="I239" s="26" t="s">
        <v>1901</v>
      </c>
      <c r="J239" s="19">
        <v>44562</v>
      </c>
      <c r="K239" s="19">
        <v>44651</v>
      </c>
      <c r="L239" s="18" t="s">
        <v>1902</v>
      </c>
      <c r="M239" s="18" t="s">
        <v>1824</v>
      </c>
      <c r="N239" s="18" t="s">
        <v>66</v>
      </c>
      <c r="O239" s="18" t="s">
        <v>1903</v>
      </c>
      <c r="P239" s="18" t="s">
        <v>683</v>
      </c>
      <c r="Q239" s="18" t="s">
        <v>68</v>
      </c>
      <c r="R239" s="20">
        <f t="shared" si="28"/>
        <v>1</v>
      </c>
      <c r="S239" s="20">
        <v>1</v>
      </c>
      <c r="T239" s="20">
        <v>0</v>
      </c>
      <c r="U239" s="20">
        <v>0</v>
      </c>
      <c r="V239" s="20">
        <v>0</v>
      </c>
      <c r="W239" s="20">
        <v>1</v>
      </c>
      <c r="X239" s="20" t="s">
        <v>1904</v>
      </c>
      <c r="Y239" s="20"/>
      <c r="Z239" s="20"/>
      <c r="AA239" s="20"/>
      <c r="AB239" s="20"/>
      <c r="AC239" s="20"/>
      <c r="AD239" s="20"/>
      <c r="AE239" s="20">
        <f t="shared" si="29"/>
        <v>1</v>
      </c>
      <c r="AF239" s="21">
        <v>44670</v>
      </c>
      <c r="AG239" s="21"/>
      <c r="AH239" s="21"/>
      <c r="AI239" s="21"/>
      <c r="AJ239" s="22">
        <f t="shared" si="30"/>
        <v>1</v>
      </c>
      <c r="AK239" s="22">
        <f t="shared" si="31"/>
        <v>1</v>
      </c>
      <c r="AL239" s="22" t="str">
        <f t="shared" si="32"/>
        <v/>
      </c>
      <c r="AM239" s="22" t="str">
        <f t="shared" si="33"/>
        <v/>
      </c>
      <c r="AN239" s="22" t="str">
        <f t="shared" si="34"/>
        <v/>
      </c>
      <c r="AO239" s="23" t="s">
        <v>70</v>
      </c>
      <c r="AP239" s="23"/>
      <c r="AQ239" s="23"/>
      <c r="AR239" s="23"/>
      <c r="AS239" s="23" t="s">
        <v>1905</v>
      </c>
      <c r="AT239" s="23"/>
      <c r="AU239" s="23"/>
      <c r="AV239" s="23"/>
      <c r="AW239" s="23" t="s">
        <v>70</v>
      </c>
      <c r="AX239" s="23"/>
      <c r="AY239" s="23"/>
      <c r="AZ239" s="23"/>
      <c r="BA239" s="23" t="s">
        <v>1906</v>
      </c>
      <c r="BB239" s="23"/>
      <c r="BC239" s="23"/>
      <c r="BD239" s="23"/>
      <c r="BE239" s="18" t="s">
        <v>153</v>
      </c>
    </row>
    <row r="240" spans="1:57" ht="15" customHeight="1" x14ac:dyDescent="0.25">
      <c r="A240" s="17">
        <v>15</v>
      </c>
      <c r="B240" s="18" t="s">
        <v>1818</v>
      </c>
      <c r="C240" s="18" t="s">
        <v>1899</v>
      </c>
      <c r="D240" s="18" t="s">
        <v>1900</v>
      </c>
      <c r="E240" s="18" t="s">
        <v>275</v>
      </c>
      <c r="F240" s="18" t="s">
        <v>276</v>
      </c>
      <c r="G240" s="18" t="s">
        <v>81</v>
      </c>
      <c r="H240" s="18" t="s">
        <v>1821</v>
      </c>
      <c r="I240" s="26" t="s">
        <v>1907</v>
      </c>
      <c r="J240" s="19">
        <v>44562</v>
      </c>
      <c r="K240" s="19">
        <v>44620</v>
      </c>
      <c r="L240" s="18" t="s">
        <v>1908</v>
      </c>
      <c r="M240" s="18" t="s">
        <v>1824</v>
      </c>
      <c r="N240" s="18" t="s">
        <v>66</v>
      </c>
      <c r="O240" s="18" t="s">
        <v>1903</v>
      </c>
      <c r="P240" s="18" t="s">
        <v>683</v>
      </c>
      <c r="Q240" s="18" t="s">
        <v>68</v>
      </c>
      <c r="R240" s="20">
        <f t="shared" si="28"/>
        <v>3</v>
      </c>
      <c r="S240" s="20">
        <v>0</v>
      </c>
      <c r="T240" s="20">
        <v>1</v>
      </c>
      <c r="U240" s="20">
        <v>1</v>
      </c>
      <c r="V240" s="20">
        <v>1</v>
      </c>
      <c r="W240" s="20">
        <v>0</v>
      </c>
      <c r="X240" s="20" t="s">
        <v>1909</v>
      </c>
      <c r="Y240" s="20"/>
      <c r="Z240" s="20"/>
      <c r="AA240" s="20"/>
      <c r="AB240" s="20"/>
      <c r="AC240" s="20"/>
      <c r="AD240" s="20"/>
      <c r="AE240" s="20">
        <f t="shared" si="29"/>
        <v>0</v>
      </c>
      <c r="AF240" s="21">
        <v>44670</v>
      </c>
      <c r="AG240" s="21"/>
      <c r="AH240" s="21"/>
      <c r="AI240" s="21"/>
      <c r="AJ240" s="22">
        <f t="shared" si="30"/>
        <v>0</v>
      </c>
      <c r="AK240" s="22" t="str">
        <f t="shared" si="31"/>
        <v/>
      </c>
      <c r="AL240" s="22">
        <f t="shared" si="32"/>
        <v>0</v>
      </c>
      <c r="AM240" s="22">
        <f t="shared" si="33"/>
        <v>0</v>
      </c>
      <c r="AN240" s="22">
        <f t="shared" si="34"/>
        <v>0</v>
      </c>
      <c r="AO240" s="23" t="s">
        <v>77</v>
      </c>
      <c r="AP240" s="23"/>
      <c r="AQ240" s="23"/>
      <c r="AR240" s="23"/>
      <c r="AS240" s="23" t="s">
        <v>77</v>
      </c>
      <c r="AT240" s="23"/>
      <c r="AU240" s="23"/>
      <c r="AV240" s="23"/>
      <c r="AW240" s="23" t="s">
        <v>77</v>
      </c>
      <c r="AX240" s="23"/>
      <c r="AY240" s="23"/>
      <c r="AZ240" s="23"/>
      <c r="BA240" s="23" t="s">
        <v>1096</v>
      </c>
      <c r="BB240" s="23"/>
      <c r="BC240" s="23"/>
      <c r="BD240" s="23"/>
      <c r="BE240" s="18" t="s">
        <v>153</v>
      </c>
    </row>
    <row r="241" spans="1:57" ht="15" customHeight="1" x14ac:dyDescent="0.25">
      <c r="A241" s="17">
        <v>16</v>
      </c>
      <c r="B241" s="18" t="s">
        <v>1818</v>
      </c>
      <c r="C241" s="18" t="s">
        <v>1899</v>
      </c>
      <c r="D241" s="18" t="s">
        <v>1861</v>
      </c>
      <c r="E241" s="18" t="s">
        <v>275</v>
      </c>
      <c r="F241" s="18" t="s">
        <v>276</v>
      </c>
      <c r="G241" s="18" t="s">
        <v>81</v>
      </c>
      <c r="H241" s="18" t="s">
        <v>1821</v>
      </c>
      <c r="I241" s="18" t="s">
        <v>1910</v>
      </c>
      <c r="J241" s="19">
        <v>44621</v>
      </c>
      <c r="K241" s="19">
        <v>44926</v>
      </c>
      <c r="L241" s="18" t="s">
        <v>1911</v>
      </c>
      <c r="M241" s="18" t="s">
        <v>1824</v>
      </c>
      <c r="N241" s="18" t="s">
        <v>66</v>
      </c>
      <c r="O241" s="18" t="s">
        <v>1912</v>
      </c>
      <c r="P241" s="18" t="s">
        <v>683</v>
      </c>
      <c r="Q241" s="18" t="s">
        <v>1913</v>
      </c>
      <c r="R241" s="20">
        <f t="shared" si="28"/>
        <v>2</v>
      </c>
      <c r="S241" s="20">
        <v>0</v>
      </c>
      <c r="T241" s="20">
        <v>1</v>
      </c>
      <c r="U241" s="20">
        <v>0</v>
      </c>
      <c r="V241" s="20">
        <v>1</v>
      </c>
      <c r="W241" s="20">
        <v>0</v>
      </c>
      <c r="X241" s="20" t="s">
        <v>1914</v>
      </c>
      <c r="Y241" s="20"/>
      <c r="Z241" s="20"/>
      <c r="AA241" s="20"/>
      <c r="AB241" s="20"/>
      <c r="AC241" s="20"/>
      <c r="AD241" s="20"/>
      <c r="AE241" s="20">
        <f t="shared" si="29"/>
        <v>0</v>
      </c>
      <c r="AF241" s="21">
        <v>44670</v>
      </c>
      <c r="AG241" s="21"/>
      <c r="AH241" s="21"/>
      <c r="AI241" s="21"/>
      <c r="AJ241" s="22">
        <f t="shared" si="30"/>
        <v>0</v>
      </c>
      <c r="AK241" s="22" t="str">
        <f t="shared" si="31"/>
        <v/>
      </c>
      <c r="AL241" s="22">
        <f t="shared" si="32"/>
        <v>0</v>
      </c>
      <c r="AM241" s="22" t="str">
        <f t="shared" si="33"/>
        <v/>
      </c>
      <c r="AN241" s="22">
        <f t="shared" si="34"/>
        <v>0</v>
      </c>
      <c r="AO241" s="23" t="s">
        <v>77</v>
      </c>
      <c r="AP241" s="23"/>
      <c r="AQ241" s="23"/>
      <c r="AR241" s="23"/>
      <c r="AS241" s="23" t="s">
        <v>77</v>
      </c>
      <c r="AT241" s="23"/>
      <c r="AU241" s="23"/>
      <c r="AV241" s="23"/>
      <c r="AW241" s="23" t="s">
        <v>77</v>
      </c>
      <c r="AX241" s="23"/>
      <c r="AY241" s="23"/>
      <c r="AZ241" s="23"/>
      <c r="BA241" s="23" t="s">
        <v>1096</v>
      </c>
      <c r="BB241" s="23"/>
      <c r="BC241" s="23"/>
      <c r="BD241" s="23"/>
      <c r="BE241" s="18" t="s">
        <v>153</v>
      </c>
    </row>
    <row r="242" spans="1:57" ht="15" customHeight="1" x14ac:dyDescent="0.25">
      <c r="A242" s="17">
        <v>17</v>
      </c>
      <c r="B242" s="18" t="s">
        <v>1818</v>
      </c>
      <c r="C242" s="18" t="s">
        <v>58</v>
      </c>
      <c r="D242" s="18" t="s">
        <v>59</v>
      </c>
      <c r="E242" s="18" t="s">
        <v>60</v>
      </c>
      <c r="F242" s="18" t="s">
        <v>61</v>
      </c>
      <c r="G242" s="18" t="s">
        <v>57</v>
      </c>
      <c r="H242" s="18" t="s">
        <v>62</v>
      </c>
      <c r="I242" s="18" t="s">
        <v>63</v>
      </c>
      <c r="J242" s="19">
        <v>44562</v>
      </c>
      <c r="K242" s="19">
        <v>44926</v>
      </c>
      <c r="L242" s="18" t="s">
        <v>64</v>
      </c>
      <c r="M242" s="18" t="s">
        <v>1824</v>
      </c>
      <c r="N242" s="18" t="s">
        <v>66</v>
      </c>
      <c r="O242" s="18" t="s">
        <v>67</v>
      </c>
      <c r="P242" s="18" t="s">
        <v>3</v>
      </c>
      <c r="Q242" s="18" t="s">
        <v>68</v>
      </c>
      <c r="R242" s="20">
        <f t="shared" si="28"/>
        <v>4</v>
      </c>
      <c r="S242" s="20">
        <v>1</v>
      </c>
      <c r="T242" s="20">
        <v>1</v>
      </c>
      <c r="U242" s="20">
        <v>1</v>
      </c>
      <c r="V242" s="20">
        <v>1</v>
      </c>
      <c r="W242" s="20">
        <v>1</v>
      </c>
      <c r="X242" s="20" t="s">
        <v>1915</v>
      </c>
      <c r="Y242" s="20"/>
      <c r="Z242" s="20"/>
      <c r="AA242" s="20"/>
      <c r="AB242" s="20"/>
      <c r="AC242" s="20"/>
      <c r="AD242" s="20"/>
      <c r="AE242" s="20">
        <f t="shared" si="29"/>
        <v>1</v>
      </c>
      <c r="AF242" s="21">
        <v>44670</v>
      </c>
      <c r="AG242" s="21"/>
      <c r="AH242" s="21"/>
      <c r="AI242" s="21"/>
      <c r="AJ242" s="22">
        <f t="shared" si="30"/>
        <v>0.25</v>
      </c>
      <c r="AK242" s="22">
        <f t="shared" si="31"/>
        <v>1</v>
      </c>
      <c r="AL242" s="22">
        <f t="shared" si="32"/>
        <v>0</v>
      </c>
      <c r="AM242" s="22">
        <f t="shared" si="33"/>
        <v>0</v>
      </c>
      <c r="AN242" s="22">
        <f t="shared" si="34"/>
        <v>0</v>
      </c>
      <c r="AO242" s="23" t="s">
        <v>70</v>
      </c>
      <c r="AP242" s="23"/>
      <c r="AQ242" s="23"/>
      <c r="AR242" s="23"/>
      <c r="AS242" s="23" t="s">
        <v>1916</v>
      </c>
      <c r="AT242" s="23"/>
      <c r="AU242" s="23"/>
      <c r="AV242" s="23"/>
      <c r="AW242" s="23" t="s">
        <v>70</v>
      </c>
      <c r="AX242" s="23"/>
      <c r="AY242" s="23"/>
      <c r="AZ242" s="23"/>
      <c r="BA242" s="23" t="s">
        <v>1917</v>
      </c>
      <c r="BB242" s="23"/>
      <c r="BC242" s="23"/>
      <c r="BD242" s="23"/>
      <c r="BE242" s="18" t="s">
        <v>153</v>
      </c>
    </row>
    <row r="243" spans="1:57" ht="15" customHeight="1" x14ac:dyDescent="0.25">
      <c r="A243" s="17">
        <v>18</v>
      </c>
      <c r="B243" s="18" t="s">
        <v>1818</v>
      </c>
      <c r="C243" s="18" t="s">
        <v>58</v>
      </c>
      <c r="D243" s="18" t="s">
        <v>59</v>
      </c>
      <c r="E243" s="18" t="s">
        <v>60</v>
      </c>
      <c r="F243" s="18" t="s">
        <v>61</v>
      </c>
      <c r="G243" s="18" t="s">
        <v>57</v>
      </c>
      <c r="H243" s="18" t="s">
        <v>62</v>
      </c>
      <c r="I243" s="18" t="s">
        <v>723</v>
      </c>
      <c r="J243" s="19">
        <v>44835</v>
      </c>
      <c r="K243" s="19">
        <v>44926</v>
      </c>
      <c r="L243" s="18" t="s">
        <v>724</v>
      </c>
      <c r="M243" s="18" t="s">
        <v>1824</v>
      </c>
      <c r="N243" s="18" t="s">
        <v>66</v>
      </c>
      <c r="O243" s="18" t="s">
        <v>67</v>
      </c>
      <c r="P243" s="18" t="s">
        <v>3</v>
      </c>
      <c r="Q243" s="18" t="s">
        <v>68</v>
      </c>
      <c r="R243" s="20">
        <f t="shared" si="28"/>
        <v>1</v>
      </c>
      <c r="S243" s="20">
        <v>0</v>
      </c>
      <c r="T243" s="20">
        <v>0</v>
      </c>
      <c r="U243" s="20">
        <v>0</v>
      </c>
      <c r="V243" s="20">
        <v>1</v>
      </c>
      <c r="W243" s="20">
        <v>0</v>
      </c>
      <c r="X243" s="20" t="s">
        <v>1918</v>
      </c>
      <c r="Y243" s="20"/>
      <c r="Z243" s="20"/>
      <c r="AA243" s="20"/>
      <c r="AB243" s="20"/>
      <c r="AC243" s="20"/>
      <c r="AD243" s="20"/>
      <c r="AE243" s="20">
        <f t="shared" si="29"/>
        <v>0</v>
      </c>
      <c r="AF243" s="21">
        <v>44670</v>
      </c>
      <c r="AG243" s="21"/>
      <c r="AH243" s="21"/>
      <c r="AI243" s="21"/>
      <c r="AJ243" s="22">
        <f t="shared" si="30"/>
        <v>0</v>
      </c>
      <c r="AK243" s="22" t="str">
        <f t="shared" si="31"/>
        <v/>
      </c>
      <c r="AL243" s="22" t="str">
        <f t="shared" si="32"/>
        <v/>
      </c>
      <c r="AM243" s="22" t="str">
        <f t="shared" si="33"/>
        <v/>
      </c>
      <c r="AN243" s="22">
        <f t="shared" si="34"/>
        <v>0</v>
      </c>
      <c r="AO243" s="23" t="s">
        <v>77</v>
      </c>
      <c r="AP243" s="23"/>
      <c r="AQ243" s="23"/>
      <c r="AR243" s="23"/>
      <c r="AS243" s="23" t="s">
        <v>77</v>
      </c>
      <c r="AT243" s="23"/>
      <c r="AU243" s="23"/>
      <c r="AV243" s="23"/>
      <c r="AW243" s="23" t="s">
        <v>77</v>
      </c>
      <c r="AX243" s="23"/>
      <c r="AY243" s="23"/>
      <c r="AZ243" s="23"/>
      <c r="BA243" s="23" t="s">
        <v>1096</v>
      </c>
      <c r="BB243" s="23"/>
      <c r="BC243" s="23"/>
      <c r="BD243" s="23"/>
      <c r="BE243" s="18" t="s">
        <v>153</v>
      </c>
    </row>
    <row r="244" spans="1:57" ht="15" customHeight="1" x14ac:dyDescent="0.25">
      <c r="A244" s="17">
        <v>19</v>
      </c>
      <c r="B244" s="18" t="s">
        <v>1818</v>
      </c>
      <c r="C244" s="18" t="s">
        <v>79</v>
      </c>
      <c r="D244" s="18" t="s">
        <v>59</v>
      </c>
      <c r="E244" s="18" t="s">
        <v>60</v>
      </c>
      <c r="F244" s="18" t="s">
        <v>61</v>
      </c>
      <c r="G244" s="18" t="s">
        <v>57</v>
      </c>
      <c r="H244" s="18" t="s">
        <v>62</v>
      </c>
      <c r="I244" s="18" t="s">
        <v>105</v>
      </c>
      <c r="J244" s="19">
        <v>44562</v>
      </c>
      <c r="K244" s="19">
        <v>44926</v>
      </c>
      <c r="L244" s="26" t="s">
        <v>106</v>
      </c>
      <c r="M244" s="18" t="s">
        <v>1824</v>
      </c>
      <c r="N244" s="18" t="s">
        <v>107</v>
      </c>
      <c r="O244" s="18" t="s">
        <v>67</v>
      </c>
      <c r="P244" s="18" t="s">
        <v>3</v>
      </c>
      <c r="Q244" s="18" t="s">
        <v>68</v>
      </c>
      <c r="R244" s="53">
        <f t="shared" si="28"/>
        <v>1</v>
      </c>
      <c r="S244" s="53">
        <v>0.5</v>
      </c>
      <c r="T244" s="53">
        <v>0.5</v>
      </c>
      <c r="U244" s="53">
        <v>0</v>
      </c>
      <c r="V244" s="53">
        <v>0</v>
      </c>
      <c r="W244" s="53">
        <v>0.22</v>
      </c>
      <c r="X244" s="53" t="s">
        <v>1919</v>
      </c>
      <c r="Y244" s="53"/>
      <c r="Z244" s="53"/>
      <c r="AA244" s="53"/>
      <c r="AB244" s="53"/>
      <c r="AC244" s="53"/>
      <c r="AD244" s="53"/>
      <c r="AE244" s="53">
        <f t="shared" si="29"/>
        <v>0.22</v>
      </c>
      <c r="AF244" s="21">
        <v>44670</v>
      </c>
      <c r="AG244" s="21"/>
      <c r="AH244" s="21"/>
      <c r="AI244" s="21"/>
      <c r="AJ244" s="22">
        <f t="shared" si="30"/>
        <v>0.22</v>
      </c>
      <c r="AK244" s="22">
        <f t="shared" si="31"/>
        <v>0.44</v>
      </c>
      <c r="AL244" s="22">
        <f t="shared" si="32"/>
        <v>0</v>
      </c>
      <c r="AM244" s="22" t="str">
        <f t="shared" si="33"/>
        <v/>
      </c>
      <c r="AN244" s="22" t="str">
        <f t="shared" si="34"/>
        <v/>
      </c>
      <c r="AO244" s="23" t="s">
        <v>70</v>
      </c>
      <c r="AP244" s="23"/>
      <c r="AQ244" s="23"/>
      <c r="AR244" s="23"/>
      <c r="AS244" s="23" t="s">
        <v>1920</v>
      </c>
      <c r="AT244" s="23"/>
      <c r="AU244" s="23"/>
      <c r="AV244" s="23"/>
      <c r="AW244" s="23" t="s">
        <v>728</v>
      </c>
      <c r="AX244" s="23"/>
      <c r="AY244" s="23"/>
      <c r="AZ244" s="23"/>
      <c r="BA244" s="23" t="s">
        <v>1921</v>
      </c>
      <c r="BB244" s="23"/>
      <c r="BC244" s="23"/>
      <c r="BD244" s="23"/>
      <c r="BE244" s="18" t="s">
        <v>153</v>
      </c>
    </row>
    <row r="245" spans="1:57" ht="15" customHeight="1" x14ac:dyDescent="0.25">
      <c r="A245" s="17">
        <v>20</v>
      </c>
      <c r="B245" s="18" t="s">
        <v>1818</v>
      </c>
      <c r="C245" s="18" t="s">
        <v>79</v>
      </c>
      <c r="D245" s="18" t="s">
        <v>59</v>
      </c>
      <c r="E245" s="18" t="s">
        <v>60</v>
      </c>
      <c r="F245" s="18" t="s">
        <v>61</v>
      </c>
      <c r="G245" s="18" t="s">
        <v>57</v>
      </c>
      <c r="H245" s="18" t="s">
        <v>62</v>
      </c>
      <c r="I245" s="18" t="s">
        <v>731</v>
      </c>
      <c r="J245" s="19">
        <v>44774</v>
      </c>
      <c r="K245" s="19">
        <v>44925</v>
      </c>
      <c r="L245" s="18" t="s">
        <v>125</v>
      </c>
      <c r="M245" s="18" t="s">
        <v>1824</v>
      </c>
      <c r="N245" s="18" t="s">
        <v>66</v>
      </c>
      <c r="O245" s="18" t="s">
        <v>67</v>
      </c>
      <c r="P245" s="18" t="s">
        <v>3</v>
      </c>
      <c r="Q245" s="18" t="s">
        <v>68</v>
      </c>
      <c r="R245" s="20">
        <f t="shared" si="28"/>
        <v>1</v>
      </c>
      <c r="S245" s="20">
        <v>0</v>
      </c>
      <c r="T245" s="20">
        <v>0</v>
      </c>
      <c r="U245" s="20">
        <v>1</v>
      </c>
      <c r="V245" s="20">
        <v>0</v>
      </c>
      <c r="W245" s="20">
        <v>0</v>
      </c>
      <c r="X245" s="20" t="s">
        <v>1922</v>
      </c>
      <c r="Y245" s="20"/>
      <c r="Z245" s="20"/>
      <c r="AA245" s="20"/>
      <c r="AB245" s="20"/>
      <c r="AC245" s="20"/>
      <c r="AD245" s="20"/>
      <c r="AE245" s="20">
        <f t="shared" si="29"/>
        <v>0</v>
      </c>
      <c r="AF245" s="21">
        <v>44670</v>
      </c>
      <c r="AG245" s="21"/>
      <c r="AH245" s="21"/>
      <c r="AI245" s="21"/>
      <c r="AJ245" s="22">
        <f t="shared" si="30"/>
        <v>0</v>
      </c>
      <c r="AK245" s="22" t="str">
        <f t="shared" si="31"/>
        <v/>
      </c>
      <c r="AL245" s="22" t="str">
        <f t="shared" si="32"/>
        <v/>
      </c>
      <c r="AM245" s="22">
        <f t="shared" si="33"/>
        <v>0</v>
      </c>
      <c r="AN245" s="22" t="str">
        <f t="shared" si="34"/>
        <v/>
      </c>
      <c r="AO245" s="23" t="s">
        <v>77</v>
      </c>
      <c r="AP245" s="23"/>
      <c r="AQ245" s="23"/>
      <c r="AR245" s="23"/>
      <c r="AS245" s="23" t="s">
        <v>77</v>
      </c>
      <c r="AT245" s="23"/>
      <c r="AU245" s="23"/>
      <c r="AV245" s="23"/>
      <c r="AW245" s="23" t="s">
        <v>77</v>
      </c>
      <c r="AX245" s="23"/>
      <c r="AY245" s="23"/>
      <c r="AZ245" s="23"/>
      <c r="BA245" s="23" t="s">
        <v>1827</v>
      </c>
      <c r="BB245" s="23"/>
      <c r="BC245" s="23"/>
      <c r="BD245" s="23"/>
      <c r="BE245" s="18" t="s">
        <v>153</v>
      </c>
    </row>
    <row r="246" spans="1:57" ht="15" customHeight="1" x14ac:dyDescent="0.25">
      <c r="A246" s="17">
        <v>21</v>
      </c>
      <c r="B246" s="18" t="s">
        <v>1818</v>
      </c>
      <c r="C246" s="18" t="s">
        <v>79</v>
      </c>
      <c r="D246" s="18" t="s">
        <v>59</v>
      </c>
      <c r="E246" s="18" t="s">
        <v>60</v>
      </c>
      <c r="F246" s="18" t="s">
        <v>61</v>
      </c>
      <c r="G246" s="18" t="s">
        <v>57</v>
      </c>
      <c r="H246" s="18" t="s">
        <v>62</v>
      </c>
      <c r="I246" s="18" t="s">
        <v>111</v>
      </c>
      <c r="J246" s="19">
        <v>44835</v>
      </c>
      <c r="K246" s="19">
        <v>44926</v>
      </c>
      <c r="L246" s="18" t="s">
        <v>112</v>
      </c>
      <c r="M246" s="18" t="s">
        <v>1824</v>
      </c>
      <c r="N246" s="18" t="s">
        <v>66</v>
      </c>
      <c r="O246" s="18" t="s">
        <v>67</v>
      </c>
      <c r="P246" s="18" t="s">
        <v>3</v>
      </c>
      <c r="Q246" s="18" t="s">
        <v>68</v>
      </c>
      <c r="R246" s="20">
        <f t="shared" si="28"/>
        <v>1</v>
      </c>
      <c r="S246" s="20">
        <v>0</v>
      </c>
      <c r="T246" s="20">
        <v>0</v>
      </c>
      <c r="U246" s="20">
        <v>0</v>
      </c>
      <c r="V246" s="20">
        <v>1</v>
      </c>
      <c r="W246" s="20">
        <v>0</v>
      </c>
      <c r="X246" s="20" t="s">
        <v>1918</v>
      </c>
      <c r="Y246" s="20"/>
      <c r="Z246" s="20"/>
      <c r="AA246" s="20"/>
      <c r="AB246" s="20"/>
      <c r="AC246" s="20"/>
      <c r="AD246" s="20"/>
      <c r="AE246" s="20">
        <f t="shared" si="29"/>
        <v>0</v>
      </c>
      <c r="AF246" s="21">
        <v>44670</v>
      </c>
      <c r="AG246" s="21"/>
      <c r="AH246" s="21"/>
      <c r="AI246" s="21"/>
      <c r="AJ246" s="22">
        <f t="shared" si="30"/>
        <v>0</v>
      </c>
      <c r="AK246" s="22" t="str">
        <f t="shared" si="31"/>
        <v/>
      </c>
      <c r="AL246" s="22" t="str">
        <f t="shared" si="32"/>
        <v/>
      </c>
      <c r="AM246" s="22" t="str">
        <f t="shared" si="33"/>
        <v/>
      </c>
      <c r="AN246" s="22">
        <f t="shared" si="34"/>
        <v>0</v>
      </c>
      <c r="AO246" s="23" t="s">
        <v>77</v>
      </c>
      <c r="AP246" s="23"/>
      <c r="AQ246" s="23"/>
      <c r="AR246" s="23"/>
      <c r="AS246" s="23" t="s">
        <v>77</v>
      </c>
      <c r="AT246" s="23"/>
      <c r="AU246" s="23"/>
      <c r="AV246" s="23"/>
      <c r="AW246" s="23" t="s">
        <v>77</v>
      </c>
      <c r="AX246" s="23"/>
      <c r="AY246" s="23"/>
      <c r="AZ246" s="23"/>
      <c r="BA246" s="23" t="s">
        <v>1923</v>
      </c>
      <c r="BB246" s="23"/>
      <c r="BC246" s="23"/>
      <c r="BD246" s="23"/>
      <c r="BE246" s="18" t="s">
        <v>153</v>
      </c>
    </row>
    <row r="247" spans="1:57" ht="15" customHeight="1" x14ac:dyDescent="0.25">
      <c r="A247" s="17">
        <v>22</v>
      </c>
      <c r="B247" s="18" t="s">
        <v>1818</v>
      </c>
      <c r="C247" s="18" t="s">
        <v>163</v>
      </c>
      <c r="D247" s="18" t="s">
        <v>59</v>
      </c>
      <c r="E247" s="18" t="s">
        <v>60</v>
      </c>
      <c r="F247" s="18" t="s">
        <v>61</v>
      </c>
      <c r="G247" s="18" t="s">
        <v>57</v>
      </c>
      <c r="H247" s="18" t="s">
        <v>62</v>
      </c>
      <c r="I247" s="18" t="s">
        <v>734</v>
      </c>
      <c r="J247" s="19">
        <v>44562</v>
      </c>
      <c r="K247" s="19">
        <v>44926</v>
      </c>
      <c r="L247" s="18" t="s">
        <v>64</v>
      </c>
      <c r="M247" s="18" t="s">
        <v>1824</v>
      </c>
      <c r="N247" s="18" t="s">
        <v>66</v>
      </c>
      <c r="O247" s="18" t="s">
        <v>67</v>
      </c>
      <c r="P247" s="18" t="s">
        <v>3</v>
      </c>
      <c r="Q247" s="18" t="s">
        <v>68</v>
      </c>
      <c r="R247" s="20">
        <f t="shared" si="28"/>
        <v>4</v>
      </c>
      <c r="S247" s="20">
        <v>1</v>
      </c>
      <c r="T247" s="20">
        <v>1</v>
      </c>
      <c r="U247" s="20">
        <v>1</v>
      </c>
      <c r="V247" s="20">
        <v>1</v>
      </c>
      <c r="W247" s="20">
        <v>1</v>
      </c>
      <c r="X247" s="20" t="s">
        <v>1924</v>
      </c>
      <c r="Y247" s="20"/>
      <c r="Z247" s="20"/>
      <c r="AA247" s="20"/>
      <c r="AB247" s="20"/>
      <c r="AC247" s="20"/>
      <c r="AD247" s="20"/>
      <c r="AE247" s="20">
        <f t="shared" si="29"/>
        <v>1</v>
      </c>
      <c r="AF247" s="21">
        <v>44670</v>
      </c>
      <c r="AG247" s="21"/>
      <c r="AH247" s="21"/>
      <c r="AI247" s="21"/>
      <c r="AJ247" s="22">
        <f t="shared" si="30"/>
        <v>0.25</v>
      </c>
      <c r="AK247" s="22">
        <f t="shared" si="31"/>
        <v>1</v>
      </c>
      <c r="AL247" s="22">
        <f t="shared" si="32"/>
        <v>0</v>
      </c>
      <c r="AM247" s="22">
        <f t="shared" si="33"/>
        <v>0</v>
      </c>
      <c r="AN247" s="22">
        <f t="shared" si="34"/>
        <v>0</v>
      </c>
      <c r="AO247" s="23" t="s">
        <v>70</v>
      </c>
      <c r="AP247" s="23"/>
      <c r="AQ247" s="23"/>
      <c r="AR247" s="23"/>
      <c r="AS247" s="23" t="s">
        <v>1925</v>
      </c>
      <c r="AT247" s="23"/>
      <c r="AU247" s="23"/>
      <c r="AV247" s="23"/>
      <c r="AW247" s="23" t="s">
        <v>70</v>
      </c>
      <c r="AX247" s="23"/>
      <c r="AY247" s="23"/>
      <c r="AZ247" s="23"/>
      <c r="BA247" s="23" t="s">
        <v>1926</v>
      </c>
      <c r="BB247" s="23"/>
      <c r="BC247" s="23"/>
      <c r="BD247" s="23"/>
      <c r="BE247" s="18" t="s">
        <v>153</v>
      </c>
    </row>
    <row r="248" spans="1:57" ht="15" customHeight="1" x14ac:dyDescent="0.25">
      <c r="A248" s="17">
        <v>23</v>
      </c>
      <c r="B248" s="18" t="s">
        <v>1818</v>
      </c>
      <c r="C248" s="18" t="s">
        <v>163</v>
      </c>
      <c r="D248" s="18" t="s">
        <v>59</v>
      </c>
      <c r="E248" s="18" t="s">
        <v>60</v>
      </c>
      <c r="F248" s="18" t="s">
        <v>61</v>
      </c>
      <c r="G248" s="18" t="s">
        <v>57</v>
      </c>
      <c r="H248" s="18" t="s">
        <v>62</v>
      </c>
      <c r="I248" s="18" t="s">
        <v>738</v>
      </c>
      <c r="J248" s="19">
        <v>44835</v>
      </c>
      <c r="K248" s="19">
        <v>44926</v>
      </c>
      <c r="L248" s="18" t="s">
        <v>170</v>
      </c>
      <c r="M248" s="18" t="s">
        <v>1824</v>
      </c>
      <c r="N248" s="18" t="s">
        <v>66</v>
      </c>
      <c r="O248" s="18" t="s">
        <v>67</v>
      </c>
      <c r="P248" s="18" t="s">
        <v>3</v>
      </c>
      <c r="Q248" s="18" t="s">
        <v>68</v>
      </c>
      <c r="R248" s="81">
        <f t="shared" si="28"/>
        <v>2</v>
      </c>
      <c r="S248" s="81">
        <v>0</v>
      </c>
      <c r="T248" s="81">
        <v>0</v>
      </c>
      <c r="U248" s="81">
        <v>0</v>
      </c>
      <c r="V248" s="81">
        <v>2</v>
      </c>
      <c r="W248" s="81">
        <v>0</v>
      </c>
      <c r="X248" s="81" t="s">
        <v>1918</v>
      </c>
      <c r="Y248" s="81"/>
      <c r="Z248" s="81"/>
      <c r="AA248" s="81"/>
      <c r="AB248" s="81"/>
      <c r="AC248" s="81"/>
      <c r="AD248" s="81"/>
      <c r="AE248" s="81">
        <f t="shared" si="29"/>
        <v>0</v>
      </c>
      <c r="AF248" s="21">
        <v>44670</v>
      </c>
      <c r="AG248" s="21"/>
      <c r="AH248" s="21"/>
      <c r="AI248" s="21"/>
      <c r="AJ248" s="22">
        <f t="shared" si="30"/>
        <v>0</v>
      </c>
      <c r="AK248" s="22" t="str">
        <f t="shared" si="31"/>
        <v/>
      </c>
      <c r="AL248" s="22" t="str">
        <f t="shared" si="32"/>
        <v/>
      </c>
      <c r="AM248" s="22" t="str">
        <f t="shared" si="33"/>
        <v/>
      </c>
      <c r="AN248" s="22">
        <f t="shared" si="34"/>
        <v>0</v>
      </c>
      <c r="AO248" s="23" t="s">
        <v>77</v>
      </c>
      <c r="AP248" s="23"/>
      <c r="AQ248" s="23"/>
      <c r="AR248" s="23"/>
      <c r="AS248" s="23" t="s">
        <v>77</v>
      </c>
      <c r="AT248" s="23"/>
      <c r="AU248" s="23"/>
      <c r="AV248" s="23"/>
      <c r="AW248" s="23" t="s">
        <v>77</v>
      </c>
      <c r="AX248" s="23"/>
      <c r="AY248" s="23"/>
      <c r="AZ248" s="23"/>
      <c r="BA248" s="23" t="s">
        <v>1827</v>
      </c>
      <c r="BB248" s="23"/>
      <c r="BC248" s="23"/>
      <c r="BD248" s="23"/>
      <c r="BE248" s="18" t="s">
        <v>153</v>
      </c>
    </row>
    <row r="249" spans="1:57" ht="15" customHeight="1" x14ac:dyDescent="0.25">
      <c r="A249" s="17">
        <v>24</v>
      </c>
      <c r="B249" s="18" t="s">
        <v>1818</v>
      </c>
      <c r="C249" s="18" t="s">
        <v>227</v>
      </c>
      <c r="D249" s="18" t="s">
        <v>228</v>
      </c>
      <c r="E249" s="26" t="s">
        <v>237</v>
      </c>
      <c r="F249" s="18" t="s">
        <v>238</v>
      </c>
      <c r="G249" s="18" t="s">
        <v>263</v>
      </c>
      <c r="H249" s="18" t="s">
        <v>264</v>
      </c>
      <c r="I249" s="29" t="s">
        <v>1927</v>
      </c>
      <c r="J249" s="82">
        <v>44835</v>
      </c>
      <c r="K249" s="28">
        <v>44926</v>
      </c>
      <c r="L249" s="18" t="s">
        <v>1928</v>
      </c>
      <c r="M249" s="18" t="s">
        <v>1824</v>
      </c>
      <c r="N249" s="18" t="s">
        <v>66</v>
      </c>
      <c r="O249" s="18" t="s">
        <v>232</v>
      </c>
      <c r="P249" s="18" t="s">
        <v>3</v>
      </c>
      <c r="Q249" s="18" t="s">
        <v>68</v>
      </c>
      <c r="R249" s="83">
        <f t="shared" si="28"/>
        <v>2</v>
      </c>
      <c r="S249" s="83">
        <v>0</v>
      </c>
      <c r="T249" s="83">
        <v>0</v>
      </c>
      <c r="U249" s="83">
        <v>0</v>
      </c>
      <c r="V249" s="83">
        <v>2</v>
      </c>
      <c r="W249" s="83">
        <v>0</v>
      </c>
      <c r="X249" s="83" t="s">
        <v>1918</v>
      </c>
      <c r="Y249" s="83"/>
      <c r="Z249" s="83"/>
      <c r="AA249" s="83"/>
      <c r="AB249" s="83"/>
      <c r="AC249" s="83"/>
      <c r="AD249" s="83"/>
      <c r="AE249" s="83">
        <f t="shared" si="29"/>
        <v>0</v>
      </c>
      <c r="AF249" s="21">
        <v>44670</v>
      </c>
      <c r="AG249" s="21"/>
      <c r="AH249" s="21"/>
      <c r="AI249" s="21"/>
      <c r="AJ249" s="22">
        <f t="shared" si="30"/>
        <v>0</v>
      </c>
      <c r="AK249" s="22" t="str">
        <f t="shared" si="31"/>
        <v/>
      </c>
      <c r="AL249" s="22" t="str">
        <f t="shared" si="32"/>
        <v/>
      </c>
      <c r="AM249" s="22" t="str">
        <f t="shared" si="33"/>
        <v/>
      </c>
      <c r="AN249" s="22">
        <f t="shared" si="34"/>
        <v>0</v>
      </c>
      <c r="AO249" s="23" t="s">
        <v>77</v>
      </c>
      <c r="AP249" s="23"/>
      <c r="AQ249" s="23"/>
      <c r="AR249" s="23"/>
      <c r="AS249" s="23" t="s">
        <v>1929</v>
      </c>
      <c r="AT249" s="23"/>
      <c r="AU249" s="23"/>
      <c r="AV249" s="23"/>
      <c r="AW249" s="23" t="s">
        <v>77</v>
      </c>
      <c r="AX249" s="23"/>
      <c r="AY249" s="23"/>
      <c r="AZ249" s="23"/>
      <c r="BA249" s="23" t="s">
        <v>1096</v>
      </c>
      <c r="BB249" s="23"/>
      <c r="BC249" s="23"/>
      <c r="BD249" s="23"/>
      <c r="BE249" s="18" t="s">
        <v>236</v>
      </c>
    </row>
    <row r="250" spans="1:57" ht="15" customHeight="1" x14ac:dyDescent="0.25">
      <c r="A250" s="17">
        <v>25</v>
      </c>
      <c r="B250" s="18" t="s">
        <v>1818</v>
      </c>
      <c r="C250" s="18" t="s">
        <v>227</v>
      </c>
      <c r="D250" s="18" t="s">
        <v>228</v>
      </c>
      <c r="E250" s="18" t="s">
        <v>275</v>
      </c>
      <c r="F250" s="18" t="s">
        <v>740</v>
      </c>
      <c r="G250" s="18" t="s">
        <v>263</v>
      </c>
      <c r="H250" s="18" t="s">
        <v>264</v>
      </c>
      <c r="I250" s="29" t="s">
        <v>1930</v>
      </c>
      <c r="J250" s="28">
        <v>44652</v>
      </c>
      <c r="K250" s="28">
        <v>44742</v>
      </c>
      <c r="L250" s="18" t="s">
        <v>1931</v>
      </c>
      <c r="M250" s="18" t="s">
        <v>1824</v>
      </c>
      <c r="N250" s="18" t="s">
        <v>66</v>
      </c>
      <c r="O250" s="18" t="s">
        <v>232</v>
      </c>
      <c r="P250" s="18" t="s">
        <v>3</v>
      </c>
      <c r="Q250" s="18" t="s">
        <v>68</v>
      </c>
      <c r="R250" s="83">
        <f t="shared" si="28"/>
        <v>2</v>
      </c>
      <c r="S250" s="83">
        <v>0</v>
      </c>
      <c r="T250" s="83">
        <v>2</v>
      </c>
      <c r="U250" s="83">
        <v>0</v>
      </c>
      <c r="V250" s="83">
        <v>0</v>
      </c>
      <c r="W250" s="83">
        <v>0</v>
      </c>
      <c r="X250" s="83" t="s">
        <v>1914</v>
      </c>
      <c r="Y250" s="83"/>
      <c r="Z250" s="83"/>
      <c r="AA250" s="83"/>
      <c r="AB250" s="83"/>
      <c r="AC250" s="83"/>
      <c r="AD250" s="83"/>
      <c r="AE250" s="83">
        <f t="shared" si="29"/>
        <v>0</v>
      </c>
      <c r="AF250" s="21">
        <v>44670</v>
      </c>
      <c r="AG250" s="21"/>
      <c r="AH250" s="21"/>
      <c r="AI250" s="21"/>
      <c r="AJ250" s="22">
        <f t="shared" si="30"/>
        <v>0</v>
      </c>
      <c r="AK250" s="22" t="str">
        <f t="shared" si="31"/>
        <v/>
      </c>
      <c r="AL250" s="22">
        <f t="shared" si="32"/>
        <v>0</v>
      </c>
      <c r="AM250" s="22" t="str">
        <f t="shared" si="33"/>
        <v/>
      </c>
      <c r="AN250" s="22" t="str">
        <f t="shared" si="34"/>
        <v/>
      </c>
      <c r="AO250" s="23" t="s">
        <v>77</v>
      </c>
      <c r="AP250" s="23"/>
      <c r="AQ250" s="23"/>
      <c r="AR250" s="23"/>
      <c r="AS250" s="23" t="s">
        <v>917</v>
      </c>
      <c r="AT250" s="23"/>
      <c r="AU250" s="23"/>
      <c r="AV250" s="23"/>
      <c r="AW250" s="23" t="s">
        <v>77</v>
      </c>
      <c r="AX250" s="23"/>
      <c r="AY250" s="23"/>
      <c r="AZ250" s="23"/>
      <c r="BA250" s="23" t="s">
        <v>1096</v>
      </c>
      <c r="BB250" s="23"/>
      <c r="BC250" s="23"/>
      <c r="BD250" s="23"/>
      <c r="BE250" s="18" t="s">
        <v>236</v>
      </c>
    </row>
    <row r="251" spans="1:57" ht="15" customHeight="1" x14ac:dyDescent="0.25">
      <c r="A251" s="17">
        <v>26</v>
      </c>
      <c r="B251" s="18" t="s">
        <v>1818</v>
      </c>
      <c r="C251" s="18" t="s">
        <v>227</v>
      </c>
      <c r="D251" s="18" t="s">
        <v>228</v>
      </c>
      <c r="E251" s="26" t="s">
        <v>237</v>
      </c>
      <c r="F251" s="18" t="s">
        <v>238</v>
      </c>
      <c r="G251" s="18" t="s">
        <v>1932</v>
      </c>
      <c r="H251" s="18" t="s">
        <v>1932</v>
      </c>
      <c r="I251" s="29" t="s">
        <v>1933</v>
      </c>
      <c r="J251" s="28">
        <v>44652</v>
      </c>
      <c r="K251" s="28" t="s">
        <v>1934</v>
      </c>
      <c r="L251" s="18" t="s">
        <v>1935</v>
      </c>
      <c r="M251" s="18" t="s">
        <v>1824</v>
      </c>
      <c r="N251" s="18" t="s">
        <v>66</v>
      </c>
      <c r="O251" s="18" t="s">
        <v>232</v>
      </c>
      <c r="P251" s="18" t="s">
        <v>3</v>
      </c>
      <c r="Q251" s="18" t="s">
        <v>68</v>
      </c>
      <c r="R251" s="83">
        <f t="shared" si="28"/>
        <v>2</v>
      </c>
      <c r="S251" s="83">
        <v>0</v>
      </c>
      <c r="T251" s="83">
        <v>1</v>
      </c>
      <c r="U251" s="83">
        <v>1</v>
      </c>
      <c r="V251" s="83">
        <v>0</v>
      </c>
      <c r="W251" s="83">
        <v>0</v>
      </c>
      <c r="X251" s="83" t="s">
        <v>1936</v>
      </c>
      <c r="Y251" s="83"/>
      <c r="Z251" s="83"/>
      <c r="AA251" s="83"/>
      <c r="AB251" s="83"/>
      <c r="AC251" s="83"/>
      <c r="AD251" s="83"/>
      <c r="AE251" s="83">
        <f t="shared" si="29"/>
        <v>0</v>
      </c>
      <c r="AF251" s="21">
        <v>44670</v>
      </c>
      <c r="AG251" s="21"/>
      <c r="AH251" s="21"/>
      <c r="AI251" s="21"/>
      <c r="AJ251" s="22">
        <f t="shared" si="30"/>
        <v>0</v>
      </c>
      <c r="AK251" s="22" t="str">
        <f t="shared" si="31"/>
        <v/>
      </c>
      <c r="AL251" s="22">
        <f t="shared" si="32"/>
        <v>0</v>
      </c>
      <c r="AM251" s="22">
        <f t="shared" si="33"/>
        <v>0</v>
      </c>
      <c r="AN251" s="22" t="str">
        <f t="shared" si="34"/>
        <v/>
      </c>
      <c r="AO251" s="23" t="s">
        <v>77</v>
      </c>
      <c r="AP251" s="23"/>
      <c r="AQ251" s="23"/>
      <c r="AR251" s="23"/>
      <c r="AS251" s="23" t="s">
        <v>1937</v>
      </c>
      <c r="AT251" s="23"/>
      <c r="AU251" s="23"/>
      <c r="AV251" s="23"/>
      <c r="AW251" s="23" t="s">
        <v>77</v>
      </c>
      <c r="AX251" s="23"/>
      <c r="AY251" s="23"/>
      <c r="AZ251" s="23"/>
      <c r="BA251" s="23" t="s">
        <v>1938</v>
      </c>
      <c r="BB251" s="23"/>
      <c r="BC251" s="23"/>
      <c r="BD251" s="23"/>
      <c r="BE251" s="18" t="s">
        <v>236</v>
      </c>
    </row>
    <row r="252" spans="1:57" ht="15" customHeight="1" x14ac:dyDescent="0.25">
      <c r="A252" s="17">
        <v>27</v>
      </c>
      <c r="B252" s="18" t="s">
        <v>1818</v>
      </c>
      <c r="C252" s="18" t="s">
        <v>227</v>
      </c>
      <c r="D252" s="18" t="s">
        <v>228</v>
      </c>
      <c r="E252" s="26" t="s">
        <v>237</v>
      </c>
      <c r="F252" s="18" t="s">
        <v>238</v>
      </c>
      <c r="G252" s="18" t="s">
        <v>1932</v>
      </c>
      <c r="H252" s="18" t="s">
        <v>1932</v>
      </c>
      <c r="I252" s="29" t="s">
        <v>1939</v>
      </c>
      <c r="J252" s="28">
        <v>44743</v>
      </c>
      <c r="K252" s="28" t="s">
        <v>1934</v>
      </c>
      <c r="L252" s="18" t="s">
        <v>1940</v>
      </c>
      <c r="M252" s="18" t="s">
        <v>1824</v>
      </c>
      <c r="N252" s="18" t="s">
        <v>66</v>
      </c>
      <c r="O252" s="18" t="s">
        <v>232</v>
      </c>
      <c r="P252" s="18" t="s">
        <v>3</v>
      </c>
      <c r="Q252" s="18" t="s">
        <v>68</v>
      </c>
      <c r="R252" s="83">
        <f t="shared" si="28"/>
        <v>1</v>
      </c>
      <c r="S252" s="83">
        <v>0</v>
      </c>
      <c r="T252" s="83">
        <v>0</v>
      </c>
      <c r="U252" s="83">
        <v>1</v>
      </c>
      <c r="V252" s="83">
        <v>0</v>
      </c>
      <c r="W252" s="83">
        <v>1</v>
      </c>
      <c r="X252" s="83" t="s">
        <v>1837</v>
      </c>
      <c r="Y252" s="83"/>
      <c r="Z252" s="83"/>
      <c r="AA252" s="83"/>
      <c r="AB252" s="83"/>
      <c r="AC252" s="83"/>
      <c r="AD252" s="83"/>
      <c r="AE252" s="83">
        <f t="shared" si="29"/>
        <v>1</v>
      </c>
      <c r="AF252" s="21">
        <v>44670</v>
      </c>
      <c r="AG252" s="21"/>
      <c r="AH252" s="21"/>
      <c r="AI252" s="21"/>
      <c r="AJ252" s="22">
        <f t="shared" si="30"/>
        <v>1</v>
      </c>
      <c r="AK252" s="22" t="str">
        <f t="shared" si="31"/>
        <v/>
      </c>
      <c r="AL252" s="22" t="str">
        <f t="shared" si="32"/>
        <v/>
      </c>
      <c r="AM252" s="22">
        <f t="shared" si="33"/>
        <v>0</v>
      </c>
      <c r="AN252" s="22" t="str">
        <f t="shared" si="34"/>
        <v/>
      </c>
      <c r="AO252" s="23" t="s">
        <v>77</v>
      </c>
      <c r="AP252" s="23"/>
      <c r="AQ252" s="23"/>
      <c r="AR252" s="23"/>
      <c r="AS252" s="23" t="s">
        <v>1937</v>
      </c>
      <c r="AT252" s="23"/>
      <c r="AU252" s="23"/>
      <c r="AV252" s="23"/>
      <c r="AW252" s="23" t="s">
        <v>77</v>
      </c>
      <c r="AX252" s="23"/>
      <c r="AY252" s="23"/>
      <c r="AZ252" s="23"/>
      <c r="BA252" s="23" t="s">
        <v>1941</v>
      </c>
      <c r="BB252" s="23"/>
      <c r="BC252" s="23"/>
      <c r="BD252" s="23"/>
      <c r="BE252" s="18" t="s">
        <v>236</v>
      </c>
    </row>
    <row r="253" spans="1:57" ht="15" customHeight="1" x14ac:dyDescent="0.25">
      <c r="A253" s="17">
        <v>28</v>
      </c>
      <c r="B253" s="18" t="s">
        <v>1818</v>
      </c>
      <c r="C253" s="18" t="s">
        <v>227</v>
      </c>
      <c r="D253" s="18" t="s">
        <v>228</v>
      </c>
      <c r="E253" s="26" t="s">
        <v>237</v>
      </c>
      <c r="F253" s="18" t="s">
        <v>238</v>
      </c>
      <c r="G253" s="18" t="s">
        <v>1932</v>
      </c>
      <c r="H253" s="18" t="s">
        <v>1932</v>
      </c>
      <c r="I253" s="29" t="s">
        <v>1942</v>
      </c>
      <c r="J253" s="28">
        <v>44743</v>
      </c>
      <c r="K253" s="28">
        <v>44926</v>
      </c>
      <c r="L253" s="18" t="s">
        <v>1943</v>
      </c>
      <c r="M253" s="18" t="s">
        <v>1824</v>
      </c>
      <c r="N253" s="18" t="s">
        <v>66</v>
      </c>
      <c r="O253" s="18" t="s">
        <v>232</v>
      </c>
      <c r="P253" s="18" t="s">
        <v>3</v>
      </c>
      <c r="Q253" s="18" t="s">
        <v>68</v>
      </c>
      <c r="R253" s="83">
        <f t="shared" si="28"/>
        <v>3</v>
      </c>
      <c r="S253" s="83">
        <v>0</v>
      </c>
      <c r="T253" s="83">
        <v>0</v>
      </c>
      <c r="U253" s="83">
        <v>2</v>
      </c>
      <c r="V253" s="83">
        <v>1</v>
      </c>
      <c r="W253" s="83">
        <v>0</v>
      </c>
      <c r="X253" s="83" t="s">
        <v>1826</v>
      </c>
      <c r="Y253" s="83"/>
      <c r="Z253" s="83"/>
      <c r="AA253" s="83"/>
      <c r="AB253" s="83"/>
      <c r="AC253" s="83"/>
      <c r="AD253" s="83"/>
      <c r="AE253" s="83">
        <f t="shared" si="29"/>
        <v>0</v>
      </c>
      <c r="AF253" s="21">
        <v>44670</v>
      </c>
      <c r="AG253" s="21"/>
      <c r="AH253" s="21"/>
      <c r="AI253" s="21"/>
      <c r="AJ253" s="22">
        <f t="shared" si="30"/>
        <v>0</v>
      </c>
      <c r="AK253" s="22" t="str">
        <f t="shared" si="31"/>
        <v/>
      </c>
      <c r="AL253" s="22" t="str">
        <f t="shared" si="32"/>
        <v/>
      </c>
      <c r="AM253" s="22">
        <f t="shared" si="33"/>
        <v>0</v>
      </c>
      <c r="AN253" s="22">
        <f t="shared" si="34"/>
        <v>0</v>
      </c>
      <c r="AO253" s="23" t="s">
        <v>77</v>
      </c>
      <c r="AP253" s="23"/>
      <c r="AQ253" s="23"/>
      <c r="AR253" s="23"/>
      <c r="AS253" s="23" t="s">
        <v>1944</v>
      </c>
      <c r="AT253" s="23"/>
      <c r="AU253" s="23"/>
      <c r="AV253" s="23"/>
      <c r="AW253" s="23" t="s">
        <v>77</v>
      </c>
      <c r="AX253" s="23"/>
      <c r="AY253" s="23"/>
      <c r="AZ253" s="23"/>
      <c r="BA253" s="23" t="s">
        <v>1096</v>
      </c>
      <c r="BB253" s="23"/>
      <c r="BC253" s="23"/>
      <c r="BD253" s="23"/>
      <c r="BE253" s="18" t="s">
        <v>236</v>
      </c>
    </row>
    <row r="254" spans="1:57" ht="15" customHeight="1" x14ac:dyDescent="0.25">
      <c r="A254" s="17">
        <v>29</v>
      </c>
      <c r="B254" s="18" t="s">
        <v>1818</v>
      </c>
      <c r="C254" s="18" t="s">
        <v>227</v>
      </c>
      <c r="D254" s="18" t="s">
        <v>228</v>
      </c>
      <c r="E254" s="26" t="s">
        <v>237</v>
      </c>
      <c r="F254" s="18" t="s">
        <v>238</v>
      </c>
      <c r="G254" s="18" t="s">
        <v>263</v>
      </c>
      <c r="H254" s="18" t="s">
        <v>264</v>
      </c>
      <c r="I254" s="29" t="s">
        <v>1945</v>
      </c>
      <c r="J254" s="28">
        <v>44835</v>
      </c>
      <c r="K254" s="28">
        <v>44926</v>
      </c>
      <c r="L254" s="18" t="s">
        <v>1946</v>
      </c>
      <c r="M254" s="18" t="s">
        <v>1824</v>
      </c>
      <c r="N254" s="18" t="s">
        <v>66</v>
      </c>
      <c r="O254" s="18" t="s">
        <v>232</v>
      </c>
      <c r="P254" s="18" t="s">
        <v>3</v>
      </c>
      <c r="Q254" s="18" t="s">
        <v>68</v>
      </c>
      <c r="R254" s="83">
        <f t="shared" si="28"/>
        <v>1</v>
      </c>
      <c r="S254" s="83">
        <v>0</v>
      </c>
      <c r="T254" s="83">
        <v>0</v>
      </c>
      <c r="U254" s="83">
        <v>0</v>
      </c>
      <c r="V254" s="83">
        <v>1</v>
      </c>
      <c r="W254" s="83">
        <v>0</v>
      </c>
      <c r="X254" s="83" t="s">
        <v>1947</v>
      </c>
      <c r="Y254" s="83"/>
      <c r="Z254" s="83"/>
      <c r="AA254" s="83"/>
      <c r="AB254" s="83"/>
      <c r="AC254" s="83"/>
      <c r="AD254" s="83"/>
      <c r="AE254" s="83">
        <f t="shared" si="29"/>
        <v>0</v>
      </c>
      <c r="AF254" s="21">
        <v>44670</v>
      </c>
      <c r="AG254" s="21"/>
      <c r="AH254" s="21"/>
      <c r="AI254" s="21"/>
      <c r="AJ254" s="22">
        <f t="shared" si="30"/>
        <v>0</v>
      </c>
      <c r="AK254" s="22" t="str">
        <f t="shared" si="31"/>
        <v/>
      </c>
      <c r="AL254" s="22" t="str">
        <f t="shared" si="32"/>
        <v/>
      </c>
      <c r="AM254" s="22" t="str">
        <f t="shared" si="33"/>
        <v/>
      </c>
      <c r="AN254" s="22">
        <f t="shared" si="34"/>
        <v>0</v>
      </c>
      <c r="AO254" s="23" t="s">
        <v>77</v>
      </c>
      <c r="AP254" s="23"/>
      <c r="AQ254" s="23"/>
      <c r="AR254" s="23"/>
      <c r="AS254" s="23" t="s">
        <v>1948</v>
      </c>
      <c r="AT254" s="23"/>
      <c r="AU254" s="23"/>
      <c r="AV254" s="23"/>
      <c r="AW254" s="23" t="s">
        <v>77</v>
      </c>
      <c r="AX254" s="23"/>
      <c r="AY254" s="23"/>
      <c r="AZ254" s="23"/>
      <c r="BA254" s="23" t="s">
        <v>1096</v>
      </c>
      <c r="BB254" s="23"/>
      <c r="BC254" s="23"/>
      <c r="BD254" s="23"/>
      <c r="BE254" s="18" t="s">
        <v>236</v>
      </c>
    </row>
    <row r="255" spans="1:57" ht="15" customHeight="1" x14ac:dyDescent="0.25">
      <c r="A255" s="17">
        <v>30</v>
      </c>
      <c r="B255" s="18" t="s">
        <v>1818</v>
      </c>
      <c r="C255" s="18" t="s">
        <v>227</v>
      </c>
      <c r="D255" s="18" t="s">
        <v>228</v>
      </c>
      <c r="E255" s="26" t="s">
        <v>237</v>
      </c>
      <c r="F255" s="18" t="s">
        <v>238</v>
      </c>
      <c r="G255" s="18" t="s">
        <v>263</v>
      </c>
      <c r="H255" s="18" t="s">
        <v>264</v>
      </c>
      <c r="I255" s="29" t="s">
        <v>1949</v>
      </c>
      <c r="J255" s="28">
        <v>44743</v>
      </c>
      <c r="K255" s="28">
        <v>44926</v>
      </c>
      <c r="L255" s="18" t="s">
        <v>1950</v>
      </c>
      <c r="M255" s="18" t="s">
        <v>1824</v>
      </c>
      <c r="N255" s="18" t="s">
        <v>66</v>
      </c>
      <c r="O255" s="18" t="s">
        <v>232</v>
      </c>
      <c r="P255" s="18" t="s">
        <v>3</v>
      </c>
      <c r="Q255" s="18" t="s">
        <v>68</v>
      </c>
      <c r="R255" s="83">
        <f t="shared" si="28"/>
        <v>2</v>
      </c>
      <c r="S255" s="83">
        <v>0</v>
      </c>
      <c r="T255" s="83">
        <v>0</v>
      </c>
      <c r="U255" s="83">
        <v>1</v>
      </c>
      <c r="V255" s="83">
        <v>1</v>
      </c>
      <c r="W255" s="83">
        <v>0</v>
      </c>
      <c r="X255" s="83" t="s">
        <v>1826</v>
      </c>
      <c r="Y255" s="83"/>
      <c r="Z255" s="83"/>
      <c r="AA255" s="83"/>
      <c r="AB255" s="83"/>
      <c r="AC255" s="83"/>
      <c r="AD255" s="83"/>
      <c r="AE255" s="83">
        <f t="shared" si="29"/>
        <v>0</v>
      </c>
      <c r="AF255" s="21">
        <v>44670</v>
      </c>
      <c r="AG255" s="21"/>
      <c r="AH255" s="21"/>
      <c r="AI255" s="21"/>
      <c r="AJ255" s="22">
        <f t="shared" si="30"/>
        <v>0</v>
      </c>
      <c r="AK255" s="22" t="str">
        <f t="shared" si="31"/>
        <v/>
      </c>
      <c r="AL255" s="22" t="str">
        <f t="shared" si="32"/>
        <v/>
      </c>
      <c r="AM255" s="22">
        <f t="shared" si="33"/>
        <v>0</v>
      </c>
      <c r="AN255" s="22">
        <f t="shared" si="34"/>
        <v>0</v>
      </c>
      <c r="AO255" s="23" t="s">
        <v>77</v>
      </c>
      <c r="AP255" s="23"/>
      <c r="AQ255" s="23"/>
      <c r="AR255" s="23"/>
      <c r="AS255" s="23" t="s">
        <v>1826</v>
      </c>
      <c r="AT255" s="23"/>
      <c r="AU255" s="23"/>
      <c r="AV255" s="23"/>
      <c r="AW255" s="23" t="s">
        <v>77</v>
      </c>
      <c r="AX255" s="23"/>
      <c r="AY255" s="23"/>
      <c r="AZ255" s="23"/>
      <c r="BA255" s="23" t="s">
        <v>1096</v>
      </c>
      <c r="BB255" s="23"/>
      <c r="BC255" s="23"/>
      <c r="BD255" s="23"/>
      <c r="BE255" s="18" t="s">
        <v>236</v>
      </c>
    </row>
    <row r="256" spans="1:57" ht="15" customHeight="1" x14ac:dyDescent="0.25">
      <c r="A256" s="17">
        <v>31</v>
      </c>
      <c r="B256" s="18" t="s">
        <v>1818</v>
      </c>
      <c r="C256" s="18" t="s">
        <v>227</v>
      </c>
      <c r="D256" s="18" t="s">
        <v>228</v>
      </c>
      <c r="E256" s="26" t="s">
        <v>237</v>
      </c>
      <c r="F256" s="18" t="s">
        <v>238</v>
      </c>
      <c r="G256" s="18" t="s">
        <v>263</v>
      </c>
      <c r="H256" s="18" t="s">
        <v>264</v>
      </c>
      <c r="I256" s="29" t="s">
        <v>1951</v>
      </c>
      <c r="J256" s="28">
        <v>44652</v>
      </c>
      <c r="K256" s="28">
        <v>44926</v>
      </c>
      <c r="L256" s="18" t="s">
        <v>1952</v>
      </c>
      <c r="M256" s="18" t="s">
        <v>1824</v>
      </c>
      <c r="N256" s="18" t="s">
        <v>66</v>
      </c>
      <c r="O256" s="18" t="s">
        <v>232</v>
      </c>
      <c r="P256" s="18" t="s">
        <v>3</v>
      </c>
      <c r="Q256" s="18" t="s">
        <v>68</v>
      </c>
      <c r="R256" s="84">
        <f t="shared" si="28"/>
        <v>2</v>
      </c>
      <c r="S256" s="84">
        <v>0</v>
      </c>
      <c r="T256" s="84">
        <v>1</v>
      </c>
      <c r="U256" s="84">
        <v>0</v>
      </c>
      <c r="V256" s="84">
        <v>1</v>
      </c>
      <c r="W256" s="84">
        <v>0</v>
      </c>
      <c r="X256" s="84" t="s">
        <v>1865</v>
      </c>
      <c r="Y256" s="84"/>
      <c r="Z256" s="84"/>
      <c r="AA256" s="84"/>
      <c r="AB256" s="84"/>
      <c r="AC256" s="84"/>
      <c r="AD256" s="84"/>
      <c r="AE256" s="84">
        <f t="shared" si="29"/>
        <v>0</v>
      </c>
      <c r="AF256" s="21">
        <v>44670</v>
      </c>
      <c r="AG256" s="21"/>
      <c r="AH256" s="21"/>
      <c r="AI256" s="21"/>
      <c r="AJ256" s="22">
        <f t="shared" si="30"/>
        <v>0</v>
      </c>
      <c r="AK256" s="22" t="str">
        <f t="shared" si="31"/>
        <v/>
      </c>
      <c r="AL256" s="22">
        <f t="shared" si="32"/>
        <v>0</v>
      </c>
      <c r="AM256" s="22" t="str">
        <f t="shared" si="33"/>
        <v/>
      </c>
      <c r="AN256" s="22">
        <f t="shared" si="34"/>
        <v>0</v>
      </c>
      <c r="AO256" s="23" t="s">
        <v>77</v>
      </c>
      <c r="AP256" s="23"/>
      <c r="AQ256" s="23"/>
      <c r="AR256" s="23"/>
      <c r="AS256" s="23" t="s">
        <v>1914</v>
      </c>
      <c r="AT256" s="23"/>
      <c r="AU256" s="23"/>
      <c r="AV256" s="23"/>
      <c r="AW256" s="23" t="s">
        <v>77</v>
      </c>
      <c r="AX256" s="23"/>
      <c r="AY256" s="23"/>
      <c r="AZ256" s="23"/>
      <c r="BA256" s="23" t="s">
        <v>1953</v>
      </c>
      <c r="BB256" s="23"/>
      <c r="BC256" s="23"/>
      <c r="BD256" s="23"/>
      <c r="BE256" s="18" t="s">
        <v>236</v>
      </c>
    </row>
    <row r="257" spans="1:57" ht="15" customHeight="1" x14ac:dyDescent="0.25">
      <c r="A257" s="17">
        <v>32</v>
      </c>
      <c r="B257" s="18" t="s">
        <v>1818</v>
      </c>
      <c r="C257" s="18" t="s">
        <v>227</v>
      </c>
      <c r="D257" s="18" t="s">
        <v>228</v>
      </c>
      <c r="E257" s="26" t="s">
        <v>237</v>
      </c>
      <c r="F257" s="18" t="s">
        <v>238</v>
      </c>
      <c r="G257" s="18" t="s">
        <v>263</v>
      </c>
      <c r="H257" s="18" t="s">
        <v>264</v>
      </c>
      <c r="I257" s="29" t="s">
        <v>1954</v>
      </c>
      <c r="J257" s="28">
        <v>44682</v>
      </c>
      <c r="K257" s="28">
        <v>44926</v>
      </c>
      <c r="L257" s="18" t="s">
        <v>1955</v>
      </c>
      <c r="M257" s="18" t="s">
        <v>1824</v>
      </c>
      <c r="N257" s="18" t="s">
        <v>66</v>
      </c>
      <c r="O257" s="18" t="s">
        <v>232</v>
      </c>
      <c r="P257" s="18" t="s">
        <v>3</v>
      </c>
      <c r="Q257" s="18" t="s">
        <v>68</v>
      </c>
      <c r="R257" s="83">
        <f t="shared" si="28"/>
        <v>2</v>
      </c>
      <c r="S257" s="83">
        <v>0</v>
      </c>
      <c r="T257" s="83">
        <v>1</v>
      </c>
      <c r="U257" s="83">
        <v>0</v>
      </c>
      <c r="V257" s="83">
        <v>1</v>
      </c>
      <c r="W257" s="83">
        <v>0</v>
      </c>
      <c r="X257" s="83" t="s">
        <v>1914</v>
      </c>
      <c r="Y257" s="83"/>
      <c r="Z257" s="83"/>
      <c r="AA257" s="83"/>
      <c r="AB257" s="83"/>
      <c r="AC257" s="83"/>
      <c r="AD257" s="83"/>
      <c r="AE257" s="83">
        <f t="shared" si="29"/>
        <v>0</v>
      </c>
      <c r="AF257" s="21">
        <v>44670</v>
      </c>
      <c r="AG257" s="21"/>
      <c r="AH257" s="21"/>
      <c r="AI257" s="21"/>
      <c r="AJ257" s="22">
        <f t="shared" si="30"/>
        <v>0</v>
      </c>
      <c r="AK257" s="22" t="str">
        <f t="shared" si="31"/>
        <v/>
      </c>
      <c r="AL257" s="22">
        <f t="shared" si="32"/>
        <v>0</v>
      </c>
      <c r="AM257" s="22" t="str">
        <f t="shared" si="33"/>
        <v/>
      </c>
      <c r="AN257" s="22">
        <f t="shared" si="34"/>
        <v>0</v>
      </c>
      <c r="AO257" s="23" t="s">
        <v>77</v>
      </c>
      <c r="AP257" s="23"/>
      <c r="AQ257" s="23"/>
      <c r="AR257" s="23"/>
      <c r="AS257" s="23" t="s">
        <v>1914</v>
      </c>
      <c r="AT257" s="23"/>
      <c r="AU257" s="23"/>
      <c r="AV257" s="23"/>
      <c r="AW257" s="23" t="s">
        <v>77</v>
      </c>
      <c r="AX257" s="23"/>
      <c r="AY257" s="23"/>
      <c r="AZ257" s="23"/>
      <c r="BA257" s="23" t="s">
        <v>1096</v>
      </c>
      <c r="BB257" s="23"/>
      <c r="BC257" s="23"/>
      <c r="BD257" s="23"/>
      <c r="BE257" s="18" t="s">
        <v>236</v>
      </c>
    </row>
    <row r="258" spans="1:57" ht="15" customHeight="1" x14ac:dyDescent="0.25">
      <c r="A258" s="17">
        <v>33</v>
      </c>
      <c r="B258" s="18" t="s">
        <v>1818</v>
      </c>
      <c r="C258" s="18" t="s">
        <v>227</v>
      </c>
      <c r="D258" s="18" t="s">
        <v>228</v>
      </c>
      <c r="E258" s="26" t="s">
        <v>237</v>
      </c>
      <c r="F258" s="18" t="s">
        <v>238</v>
      </c>
      <c r="G258" s="18" t="s">
        <v>263</v>
      </c>
      <c r="H258" s="18" t="s">
        <v>264</v>
      </c>
      <c r="I258" s="29" t="s">
        <v>1956</v>
      </c>
      <c r="J258" s="30">
        <v>44835</v>
      </c>
      <c r="K258" s="28">
        <v>44926</v>
      </c>
      <c r="L258" s="18" t="s">
        <v>1957</v>
      </c>
      <c r="M258" s="18" t="s">
        <v>1824</v>
      </c>
      <c r="N258" s="18" t="s">
        <v>66</v>
      </c>
      <c r="O258" s="18" t="s">
        <v>232</v>
      </c>
      <c r="P258" s="18" t="s">
        <v>3</v>
      </c>
      <c r="Q258" s="18" t="s">
        <v>68</v>
      </c>
      <c r="R258" s="83">
        <f t="shared" si="28"/>
        <v>1</v>
      </c>
      <c r="S258" s="83">
        <v>0</v>
      </c>
      <c r="T258" s="83">
        <v>0</v>
      </c>
      <c r="U258" s="83">
        <v>1</v>
      </c>
      <c r="V258" s="83">
        <v>0</v>
      </c>
      <c r="W258" s="83">
        <v>0</v>
      </c>
      <c r="X258" s="83" t="s">
        <v>1826</v>
      </c>
      <c r="Y258" s="83"/>
      <c r="Z258" s="83"/>
      <c r="AA258" s="83"/>
      <c r="AB258" s="83"/>
      <c r="AC258" s="83"/>
      <c r="AD258" s="83"/>
      <c r="AE258" s="83">
        <f t="shared" si="29"/>
        <v>0</v>
      </c>
      <c r="AF258" s="21">
        <v>44670</v>
      </c>
      <c r="AG258" s="21"/>
      <c r="AH258" s="21"/>
      <c r="AI258" s="21"/>
      <c r="AJ258" s="22">
        <f t="shared" si="30"/>
        <v>0</v>
      </c>
      <c r="AK258" s="22" t="str">
        <f t="shared" si="31"/>
        <v/>
      </c>
      <c r="AL258" s="22" t="str">
        <f t="shared" si="32"/>
        <v/>
      </c>
      <c r="AM258" s="22">
        <f t="shared" si="33"/>
        <v>0</v>
      </c>
      <c r="AN258" s="22" t="str">
        <f t="shared" si="34"/>
        <v/>
      </c>
      <c r="AO258" s="23" t="s">
        <v>77</v>
      </c>
      <c r="AP258" s="23"/>
      <c r="AQ258" s="23"/>
      <c r="AR258" s="23"/>
      <c r="AS258" s="23" t="s">
        <v>1826</v>
      </c>
      <c r="AT258" s="23"/>
      <c r="AU258" s="23"/>
      <c r="AV258" s="23"/>
      <c r="AW258" s="23" t="s">
        <v>77</v>
      </c>
      <c r="AX258" s="23"/>
      <c r="AY258" s="23"/>
      <c r="AZ258" s="23"/>
      <c r="BA258" s="23" t="s">
        <v>1096</v>
      </c>
      <c r="BB258" s="23"/>
      <c r="BC258" s="23"/>
      <c r="BD258" s="23"/>
      <c r="BE258" s="18" t="s">
        <v>236</v>
      </c>
    </row>
    <row r="259" spans="1:57" ht="15" customHeight="1" x14ac:dyDescent="0.25">
      <c r="A259" s="17">
        <v>34</v>
      </c>
      <c r="B259" s="18" t="s">
        <v>1818</v>
      </c>
      <c r="C259" s="18" t="s">
        <v>227</v>
      </c>
      <c r="D259" s="18" t="s">
        <v>228</v>
      </c>
      <c r="E259" s="26" t="s">
        <v>237</v>
      </c>
      <c r="F259" s="18" t="s">
        <v>238</v>
      </c>
      <c r="G259" s="18" t="s">
        <v>263</v>
      </c>
      <c r="H259" s="18" t="s">
        <v>264</v>
      </c>
      <c r="I259" s="29" t="s">
        <v>1958</v>
      </c>
      <c r="J259" s="28">
        <v>44835</v>
      </c>
      <c r="K259" s="28">
        <v>44926</v>
      </c>
      <c r="L259" s="18" t="s">
        <v>1959</v>
      </c>
      <c r="M259" s="18" t="s">
        <v>1824</v>
      </c>
      <c r="N259" s="18" t="s">
        <v>66</v>
      </c>
      <c r="O259" s="18" t="s">
        <v>232</v>
      </c>
      <c r="P259" s="18" t="s">
        <v>3</v>
      </c>
      <c r="Q259" s="18" t="s">
        <v>68</v>
      </c>
      <c r="R259" s="83">
        <f t="shared" si="28"/>
        <v>1</v>
      </c>
      <c r="S259" s="83">
        <v>0</v>
      </c>
      <c r="T259" s="83">
        <v>0</v>
      </c>
      <c r="U259" s="83">
        <v>0</v>
      </c>
      <c r="V259" s="83">
        <v>1</v>
      </c>
      <c r="W259" s="83">
        <v>0</v>
      </c>
      <c r="X259" s="83" t="s">
        <v>1918</v>
      </c>
      <c r="Y259" s="83"/>
      <c r="Z259" s="83"/>
      <c r="AA259" s="83"/>
      <c r="AB259" s="83"/>
      <c r="AC259" s="83"/>
      <c r="AD259" s="83"/>
      <c r="AE259" s="83">
        <f t="shared" si="29"/>
        <v>0</v>
      </c>
      <c r="AF259" s="21">
        <v>44670</v>
      </c>
      <c r="AG259" s="21"/>
      <c r="AH259" s="21"/>
      <c r="AI259" s="21"/>
      <c r="AJ259" s="22">
        <f t="shared" si="30"/>
        <v>0</v>
      </c>
      <c r="AK259" s="22" t="str">
        <f t="shared" si="31"/>
        <v/>
      </c>
      <c r="AL259" s="22" t="str">
        <f t="shared" si="32"/>
        <v/>
      </c>
      <c r="AM259" s="22" t="str">
        <f t="shared" si="33"/>
        <v/>
      </c>
      <c r="AN259" s="22">
        <f t="shared" si="34"/>
        <v>0</v>
      </c>
      <c r="AO259" s="23" t="s">
        <v>77</v>
      </c>
      <c r="AP259" s="23"/>
      <c r="AQ259" s="23"/>
      <c r="AR259" s="23"/>
      <c r="AS259" s="23" t="s">
        <v>1918</v>
      </c>
      <c r="AT259" s="23"/>
      <c r="AU259" s="23"/>
      <c r="AV259" s="23"/>
      <c r="AW259" s="23" t="s">
        <v>77</v>
      </c>
      <c r="AX259" s="23"/>
      <c r="AY259" s="23"/>
      <c r="AZ259" s="23"/>
      <c r="BA259" s="23" t="s">
        <v>1096</v>
      </c>
      <c r="BB259" s="23"/>
      <c r="BC259" s="23"/>
      <c r="BD259" s="23"/>
      <c r="BE259" s="18" t="s">
        <v>236</v>
      </c>
    </row>
    <row r="260" spans="1:57" ht="15" customHeight="1" x14ac:dyDescent="0.25">
      <c r="A260" s="17">
        <v>35</v>
      </c>
      <c r="B260" s="18" t="s">
        <v>1818</v>
      </c>
      <c r="C260" s="18" t="s">
        <v>227</v>
      </c>
      <c r="D260" s="18" t="s">
        <v>228</v>
      </c>
      <c r="E260" s="18" t="s">
        <v>275</v>
      </c>
      <c r="F260" s="18" t="s">
        <v>276</v>
      </c>
      <c r="G260" s="18" t="s">
        <v>263</v>
      </c>
      <c r="H260" s="18" t="s">
        <v>264</v>
      </c>
      <c r="I260" s="29" t="s">
        <v>1960</v>
      </c>
      <c r="J260" s="28">
        <v>44562</v>
      </c>
      <c r="K260" s="28">
        <v>44742</v>
      </c>
      <c r="L260" s="18" t="s">
        <v>1961</v>
      </c>
      <c r="M260" s="18" t="s">
        <v>1824</v>
      </c>
      <c r="N260" s="18" t="s">
        <v>66</v>
      </c>
      <c r="O260" s="18" t="s">
        <v>232</v>
      </c>
      <c r="P260" s="18" t="s">
        <v>3</v>
      </c>
      <c r="Q260" s="18" t="s">
        <v>68</v>
      </c>
      <c r="R260" s="83">
        <f t="shared" si="28"/>
        <v>5</v>
      </c>
      <c r="S260" s="83">
        <v>3</v>
      </c>
      <c r="T260" s="83">
        <v>2</v>
      </c>
      <c r="U260" s="83">
        <v>0</v>
      </c>
      <c r="V260" s="83">
        <v>0</v>
      </c>
      <c r="W260" s="83">
        <v>3</v>
      </c>
      <c r="X260" s="85" t="s">
        <v>1962</v>
      </c>
      <c r="Y260" s="83"/>
      <c r="Z260" s="83"/>
      <c r="AA260" s="83"/>
      <c r="AB260" s="83"/>
      <c r="AC260" s="83"/>
      <c r="AD260" s="83"/>
      <c r="AE260" s="83">
        <f t="shared" si="29"/>
        <v>3</v>
      </c>
      <c r="AF260" s="21">
        <v>44670</v>
      </c>
      <c r="AG260" s="21"/>
      <c r="AH260" s="21"/>
      <c r="AI260" s="21"/>
      <c r="AJ260" s="22">
        <f t="shared" si="30"/>
        <v>0.6</v>
      </c>
      <c r="AK260" s="22">
        <f t="shared" si="31"/>
        <v>1</v>
      </c>
      <c r="AL260" s="22">
        <f t="shared" si="32"/>
        <v>0</v>
      </c>
      <c r="AM260" s="22" t="str">
        <f t="shared" si="33"/>
        <v/>
      </c>
      <c r="AN260" s="22" t="str">
        <f t="shared" si="34"/>
        <v/>
      </c>
      <c r="AO260" s="23" t="s">
        <v>70</v>
      </c>
      <c r="AP260" s="23"/>
      <c r="AQ260" s="23"/>
      <c r="AR260" s="23"/>
      <c r="AS260" s="23" t="s">
        <v>246</v>
      </c>
      <c r="AT260" s="23"/>
      <c r="AU260" s="23"/>
      <c r="AV260" s="23"/>
      <c r="AW260" s="23" t="s">
        <v>70</v>
      </c>
      <c r="AX260" s="23"/>
      <c r="AY260" s="23"/>
      <c r="AZ260" s="23"/>
      <c r="BA260" s="23" t="s">
        <v>1963</v>
      </c>
      <c r="BB260" s="23"/>
      <c r="BC260" s="23"/>
      <c r="BD260" s="23"/>
      <c r="BE260" s="18" t="s">
        <v>236</v>
      </c>
    </row>
    <row r="261" spans="1:57" ht="15" customHeight="1" x14ac:dyDescent="0.25">
      <c r="A261" s="17">
        <v>36</v>
      </c>
      <c r="B261" s="18" t="s">
        <v>1818</v>
      </c>
      <c r="C261" s="18" t="s">
        <v>227</v>
      </c>
      <c r="D261" s="18" t="s">
        <v>228</v>
      </c>
      <c r="E261" s="18" t="s">
        <v>275</v>
      </c>
      <c r="F261" s="18" t="s">
        <v>276</v>
      </c>
      <c r="G261" s="18" t="s">
        <v>263</v>
      </c>
      <c r="H261" s="18" t="s">
        <v>264</v>
      </c>
      <c r="I261" s="29" t="s">
        <v>1964</v>
      </c>
      <c r="J261" s="28">
        <v>44562</v>
      </c>
      <c r="K261" s="28">
        <v>44651</v>
      </c>
      <c r="L261" s="18" t="s">
        <v>1965</v>
      </c>
      <c r="M261" s="18" t="s">
        <v>1824</v>
      </c>
      <c r="N261" s="18" t="s">
        <v>66</v>
      </c>
      <c r="O261" s="18" t="s">
        <v>232</v>
      </c>
      <c r="P261" s="18" t="s">
        <v>3</v>
      </c>
      <c r="Q261" s="18" t="s">
        <v>68</v>
      </c>
      <c r="R261" s="83">
        <f t="shared" si="28"/>
        <v>1</v>
      </c>
      <c r="S261" s="83">
        <v>1</v>
      </c>
      <c r="T261" s="83">
        <v>0</v>
      </c>
      <c r="U261" s="83">
        <v>0</v>
      </c>
      <c r="V261" s="83">
        <v>0</v>
      </c>
      <c r="W261" s="83">
        <v>1</v>
      </c>
      <c r="X261" s="83" t="s">
        <v>1966</v>
      </c>
      <c r="Y261" s="83"/>
      <c r="Z261" s="83"/>
      <c r="AA261" s="83"/>
      <c r="AB261" s="83"/>
      <c r="AC261" s="83"/>
      <c r="AD261" s="83"/>
      <c r="AE261" s="83">
        <f t="shared" si="29"/>
        <v>1</v>
      </c>
      <c r="AF261" s="21">
        <v>44670</v>
      </c>
      <c r="AG261" s="21"/>
      <c r="AH261" s="21"/>
      <c r="AI261" s="21"/>
      <c r="AJ261" s="22">
        <f t="shared" si="30"/>
        <v>1</v>
      </c>
      <c r="AK261" s="22">
        <f t="shared" si="31"/>
        <v>1</v>
      </c>
      <c r="AL261" s="22" t="str">
        <f t="shared" si="32"/>
        <v/>
      </c>
      <c r="AM261" s="22" t="str">
        <f t="shared" si="33"/>
        <v/>
      </c>
      <c r="AN261" s="22" t="str">
        <f t="shared" si="34"/>
        <v/>
      </c>
      <c r="AO261" s="23" t="s">
        <v>70</v>
      </c>
      <c r="AP261" s="23"/>
      <c r="AQ261" s="23"/>
      <c r="AR261" s="23"/>
      <c r="AS261" s="23" t="s">
        <v>1967</v>
      </c>
      <c r="AT261" s="23"/>
      <c r="AU261" s="23"/>
      <c r="AV261" s="23"/>
      <c r="AW261" s="23" t="s">
        <v>70</v>
      </c>
      <c r="AX261" s="23"/>
      <c r="AY261" s="23"/>
      <c r="AZ261" s="23"/>
      <c r="BA261" s="23" t="s">
        <v>1968</v>
      </c>
      <c r="BB261" s="23"/>
      <c r="BC261" s="23"/>
      <c r="BD261" s="23"/>
      <c r="BE261" s="18" t="s">
        <v>236</v>
      </c>
    </row>
    <row r="262" spans="1:57" ht="15" customHeight="1" x14ac:dyDescent="0.25">
      <c r="A262" s="17">
        <v>37</v>
      </c>
      <c r="B262" s="18" t="s">
        <v>1818</v>
      </c>
      <c r="C262" s="18" t="s">
        <v>227</v>
      </c>
      <c r="D262" s="18" t="s">
        <v>228</v>
      </c>
      <c r="E262" s="18" t="s">
        <v>275</v>
      </c>
      <c r="F262" s="18" t="s">
        <v>276</v>
      </c>
      <c r="G262" s="18" t="s">
        <v>263</v>
      </c>
      <c r="H262" s="18" t="s">
        <v>264</v>
      </c>
      <c r="I262" s="29" t="s">
        <v>1969</v>
      </c>
      <c r="J262" s="28">
        <v>44562</v>
      </c>
      <c r="K262" s="28">
        <v>44651</v>
      </c>
      <c r="L262" s="18" t="s">
        <v>1970</v>
      </c>
      <c r="M262" s="18" t="s">
        <v>1824</v>
      </c>
      <c r="N262" s="18" t="s">
        <v>66</v>
      </c>
      <c r="O262" s="18" t="s">
        <v>232</v>
      </c>
      <c r="P262" s="18" t="s">
        <v>3</v>
      </c>
      <c r="Q262" s="18" t="s">
        <v>68</v>
      </c>
      <c r="R262" s="84">
        <f t="shared" si="28"/>
        <v>1</v>
      </c>
      <c r="S262" s="84">
        <v>1</v>
      </c>
      <c r="T262" s="84">
        <v>0</v>
      </c>
      <c r="U262" s="84">
        <v>0</v>
      </c>
      <c r="V262" s="84">
        <v>0</v>
      </c>
      <c r="W262" s="84">
        <v>0</v>
      </c>
      <c r="X262" s="84" t="s">
        <v>1971</v>
      </c>
      <c r="Y262" s="84"/>
      <c r="Z262" s="84"/>
      <c r="AA262" s="84"/>
      <c r="AB262" s="84"/>
      <c r="AC262" s="84"/>
      <c r="AD262" s="84"/>
      <c r="AE262" s="84">
        <f t="shared" si="29"/>
        <v>0</v>
      </c>
      <c r="AF262" s="21">
        <v>44670</v>
      </c>
      <c r="AG262" s="21"/>
      <c r="AH262" s="21"/>
      <c r="AI262" s="21"/>
      <c r="AJ262" s="22">
        <f t="shared" si="30"/>
        <v>0</v>
      </c>
      <c r="AK262" s="22">
        <f t="shared" si="31"/>
        <v>0</v>
      </c>
      <c r="AL262" s="22" t="str">
        <f t="shared" si="32"/>
        <v/>
      </c>
      <c r="AM262" s="22" t="str">
        <f t="shared" si="33"/>
        <v/>
      </c>
      <c r="AN262" s="22" t="str">
        <f t="shared" si="34"/>
        <v/>
      </c>
      <c r="AO262" s="23" t="s">
        <v>728</v>
      </c>
      <c r="AP262" s="23"/>
      <c r="AQ262" s="23"/>
      <c r="AR262" s="23"/>
      <c r="AS262" s="23" t="s">
        <v>1971</v>
      </c>
      <c r="AT262" s="23"/>
      <c r="AU262" s="23"/>
      <c r="AV262" s="23"/>
      <c r="AW262" s="23" t="s">
        <v>728</v>
      </c>
      <c r="AX262" s="23"/>
      <c r="AY262" s="23"/>
      <c r="AZ262" s="23"/>
      <c r="BA262" s="23" t="s">
        <v>1972</v>
      </c>
      <c r="BB262" s="23"/>
      <c r="BC262" s="23"/>
      <c r="BD262" s="23"/>
      <c r="BE262" s="18" t="s">
        <v>236</v>
      </c>
    </row>
    <row r="263" spans="1:57" ht="15" customHeight="1" x14ac:dyDescent="0.25">
      <c r="A263" s="17">
        <v>38</v>
      </c>
      <c r="B263" s="18" t="s">
        <v>1818</v>
      </c>
      <c r="C263" s="18" t="s">
        <v>227</v>
      </c>
      <c r="D263" s="18" t="s">
        <v>228</v>
      </c>
      <c r="E263" s="18" t="s">
        <v>275</v>
      </c>
      <c r="F263" s="18" t="s">
        <v>276</v>
      </c>
      <c r="G263" s="26" t="s">
        <v>263</v>
      </c>
      <c r="H263" s="26" t="s">
        <v>264</v>
      </c>
      <c r="I263" s="29" t="s">
        <v>1973</v>
      </c>
      <c r="J263" s="28">
        <v>44743</v>
      </c>
      <c r="K263" s="28">
        <v>44926</v>
      </c>
      <c r="L263" s="18" t="s">
        <v>1974</v>
      </c>
      <c r="M263" s="18" t="s">
        <v>1824</v>
      </c>
      <c r="N263" s="18" t="s">
        <v>66</v>
      </c>
      <c r="O263" s="18" t="s">
        <v>232</v>
      </c>
      <c r="P263" s="18" t="s">
        <v>3</v>
      </c>
      <c r="Q263" s="18" t="s">
        <v>68</v>
      </c>
      <c r="R263" s="83">
        <f t="shared" si="28"/>
        <v>2</v>
      </c>
      <c r="S263" s="83">
        <v>0</v>
      </c>
      <c r="T263" s="83">
        <v>0</v>
      </c>
      <c r="U263" s="83">
        <v>1</v>
      </c>
      <c r="V263" s="83">
        <v>1</v>
      </c>
      <c r="W263" s="83">
        <v>0</v>
      </c>
      <c r="X263" s="83" t="s">
        <v>1826</v>
      </c>
      <c r="Y263" s="83"/>
      <c r="Z263" s="83"/>
      <c r="AA263" s="83"/>
      <c r="AB263" s="83"/>
      <c r="AC263" s="83"/>
      <c r="AD263" s="83"/>
      <c r="AE263" s="83">
        <f t="shared" si="29"/>
        <v>0</v>
      </c>
      <c r="AF263" s="21">
        <v>44670</v>
      </c>
      <c r="AG263" s="21"/>
      <c r="AH263" s="21"/>
      <c r="AI263" s="21"/>
      <c r="AJ263" s="22">
        <f t="shared" si="30"/>
        <v>0</v>
      </c>
      <c r="AK263" s="22" t="str">
        <f t="shared" si="31"/>
        <v/>
      </c>
      <c r="AL263" s="22" t="str">
        <f t="shared" si="32"/>
        <v/>
      </c>
      <c r="AM263" s="22">
        <f t="shared" si="33"/>
        <v>0</v>
      </c>
      <c r="AN263" s="22">
        <f t="shared" si="34"/>
        <v>0</v>
      </c>
      <c r="AO263" s="23" t="s">
        <v>77</v>
      </c>
      <c r="AP263" s="23"/>
      <c r="AQ263" s="23"/>
      <c r="AR263" s="23"/>
      <c r="AS263" s="23" t="s">
        <v>1826</v>
      </c>
      <c r="AT263" s="23"/>
      <c r="AU263" s="23"/>
      <c r="AV263" s="23"/>
      <c r="AW263" s="23" t="s">
        <v>77</v>
      </c>
      <c r="AX263" s="23"/>
      <c r="AY263" s="23"/>
      <c r="AZ263" s="23"/>
      <c r="BA263" s="23" t="s">
        <v>1096</v>
      </c>
      <c r="BB263" s="23"/>
      <c r="BC263" s="23"/>
      <c r="BD263" s="23"/>
      <c r="BE263" s="18" t="s">
        <v>236</v>
      </c>
    </row>
    <row r="264" spans="1:57" ht="15" customHeight="1" x14ac:dyDescent="0.25">
      <c r="A264" s="17">
        <v>39</v>
      </c>
      <c r="B264" s="18" t="s">
        <v>1818</v>
      </c>
      <c r="C264" s="18" t="s">
        <v>227</v>
      </c>
      <c r="D264" s="18" t="s">
        <v>228</v>
      </c>
      <c r="E264" s="18" t="s">
        <v>275</v>
      </c>
      <c r="F264" s="18" t="s">
        <v>276</v>
      </c>
      <c r="G264" s="26" t="s">
        <v>263</v>
      </c>
      <c r="H264" s="26" t="s">
        <v>264</v>
      </c>
      <c r="I264" s="29" t="s">
        <v>1975</v>
      </c>
      <c r="J264" s="28">
        <v>44743</v>
      </c>
      <c r="K264" s="28" t="s">
        <v>1934</v>
      </c>
      <c r="L264" s="18" t="s">
        <v>1976</v>
      </c>
      <c r="M264" s="18" t="s">
        <v>1824</v>
      </c>
      <c r="N264" s="18" t="s">
        <v>66</v>
      </c>
      <c r="O264" s="18" t="s">
        <v>232</v>
      </c>
      <c r="P264" s="18" t="s">
        <v>3</v>
      </c>
      <c r="Q264" s="18" t="s">
        <v>68</v>
      </c>
      <c r="R264" s="83">
        <f t="shared" si="28"/>
        <v>1</v>
      </c>
      <c r="S264" s="83">
        <v>0</v>
      </c>
      <c r="T264" s="83">
        <v>0</v>
      </c>
      <c r="U264" s="83">
        <v>1</v>
      </c>
      <c r="V264" s="83">
        <v>0</v>
      </c>
      <c r="W264" s="83">
        <v>0</v>
      </c>
      <c r="X264" s="83" t="s">
        <v>1826</v>
      </c>
      <c r="Y264" s="83"/>
      <c r="Z264" s="83"/>
      <c r="AA264" s="83"/>
      <c r="AB264" s="83"/>
      <c r="AC264" s="83"/>
      <c r="AD264" s="83"/>
      <c r="AE264" s="83">
        <f t="shared" si="29"/>
        <v>0</v>
      </c>
      <c r="AF264" s="21">
        <v>44670</v>
      </c>
      <c r="AG264" s="21"/>
      <c r="AH264" s="21"/>
      <c r="AI264" s="21"/>
      <c r="AJ264" s="22">
        <f t="shared" si="30"/>
        <v>0</v>
      </c>
      <c r="AK264" s="22" t="str">
        <f t="shared" si="31"/>
        <v/>
      </c>
      <c r="AL264" s="22" t="str">
        <f t="shared" si="32"/>
        <v/>
      </c>
      <c r="AM264" s="22">
        <f t="shared" si="33"/>
        <v>0</v>
      </c>
      <c r="AN264" s="22" t="str">
        <f t="shared" si="34"/>
        <v/>
      </c>
      <c r="AO264" s="23" t="s">
        <v>77</v>
      </c>
      <c r="AP264" s="23"/>
      <c r="AQ264" s="23"/>
      <c r="AR264" s="23"/>
      <c r="AS264" s="23" t="s">
        <v>1826</v>
      </c>
      <c r="AT264" s="23"/>
      <c r="AU264" s="23"/>
      <c r="AV264" s="23"/>
      <c r="AW264" s="23" t="s">
        <v>77</v>
      </c>
      <c r="AX264" s="23"/>
      <c r="AY264" s="23"/>
      <c r="AZ264" s="23"/>
      <c r="BA264" s="23" t="s">
        <v>1096</v>
      </c>
      <c r="BB264" s="23"/>
      <c r="BC264" s="23"/>
      <c r="BD264" s="23"/>
      <c r="BE264" s="18" t="s">
        <v>236</v>
      </c>
    </row>
    <row r="265" spans="1:57" ht="15" customHeight="1" x14ac:dyDescent="0.25">
      <c r="A265" s="17">
        <v>40</v>
      </c>
      <c r="B265" s="18" t="s">
        <v>1818</v>
      </c>
      <c r="C265" s="18" t="s">
        <v>227</v>
      </c>
      <c r="D265" s="18" t="s">
        <v>228</v>
      </c>
      <c r="E265" s="18" t="s">
        <v>275</v>
      </c>
      <c r="F265" s="18" t="s">
        <v>276</v>
      </c>
      <c r="G265" s="26" t="s">
        <v>263</v>
      </c>
      <c r="H265" s="26" t="s">
        <v>264</v>
      </c>
      <c r="I265" s="29" t="s">
        <v>1977</v>
      </c>
      <c r="J265" s="28">
        <v>44835</v>
      </c>
      <c r="K265" s="28">
        <v>44926</v>
      </c>
      <c r="L265" s="18" t="s">
        <v>1978</v>
      </c>
      <c r="M265" s="18" t="s">
        <v>1824</v>
      </c>
      <c r="N265" s="18" t="s">
        <v>66</v>
      </c>
      <c r="O265" s="18" t="s">
        <v>232</v>
      </c>
      <c r="P265" s="18" t="s">
        <v>3</v>
      </c>
      <c r="Q265" s="18" t="s">
        <v>68</v>
      </c>
      <c r="R265" s="83">
        <f t="shared" si="28"/>
        <v>1</v>
      </c>
      <c r="S265" s="83">
        <v>0</v>
      </c>
      <c r="T265" s="83">
        <v>0</v>
      </c>
      <c r="U265" s="83">
        <v>0</v>
      </c>
      <c r="V265" s="83">
        <v>1</v>
      </c>
      <c r="W265" s="83">
        <v>0</v>
      </c>
      <c r="X265" s="83" t="s">
        <v>1918</v>
      </c>
      <c r="Y265" s="83"/>
      <c r="Z265" s="83"/>
      <c r="AA265" s="83"/>
      <c r="AB265" s="83"/>
      <c r="AC265" s="83"/>
      <c r="AD265" s="83"/>
      <c r="AE265" s="83">
        <f t="shared" si="29"/>
        <v>0</v>
      </c>
      <c r="AF265" s="21"/>
      <c r="AG265" s="21"/>
      <c r="AH265" s="21"/>
      <c r="AI265" s="21"/>
      <c r="AJ265" s="22">
        <f t="shared" si="30"/>
        <v>0</v>
      </c>
      <c r="AK265" s="22" t="str">
        <f t="shared" si="31"/>
        <v/>
      </c>
      <c r="AL265" s="22" t="str">
        <f t="shared" si="32"/>
        <v/>
      </c>
      <c r="AM265" s="22" t="str">
        <f t="shared" si="33"/>
        <v/>
      </c>
      <c r="AN265" s="22">
        <f t="shared" si="34"/>
        <v>0</v>
      </c>
      <c r="AO265" s="23" t="s">
        <v>77</v>
      </c>
      <c r="AP265" s="23"/>
      <c r="AQ265" s="23"/>
      <c r="AR265" s="23"/>
      <c r="AS265" s="23" t="s">
        <v>1918</v>
      </c>
      <c r="AT265" s="23"/>
      <c r="AU265" s="23"/>
      <c r="AV265" s="23"/>
      <c r="AW265" s="23" t="s">
        <v>77</v>
      </c>
      <c r="AX265" s="23"/>
      <c r="AY265" s="23"/>
      <c r="AZ265" s="23"/>
      <c r="BA265" s="23" t="s">
        <v>1096</v>
      </c>
      <c r="BB265" s="23"/>
      <c r="BC265" s="23"/>
      <c r="BD265" s="23"/>
      <c r="BE265" s="18" t="s">
        <v>236</v>
      </c>
    </row>
    <row r="266" spans="1:57" ht="15" customHeight="1" x14ac:dyDescent="0.25">
      <c r="A266" s="17">
        <v>41</v>
      </c>
      <c r="B266" s="18" t="s">
        <v>1818</v>
      </c>
      <c r="C266" s="18" t="s">
        <v>227</v>
      </c>
      <c r="D266" s="18" t="s">
        <v>228</v>
      </c>
      <c r="E266" s="18" t="s">
        <v>275</v>
      </c>
      <c r="F266" s="18" t="s">
        <v>276</v>
      </c>
      <c r="G266" s="26" t="s">
        <v>263</v>
      </c>
      <c r="H266" s="26" t="s">
        <v>264</v>
      </c>
      <c r="I266" s="29" t="s">
        <v>1979</v>
      </c>
      <c r="J266" s="28">
        <v>44835</v>
      </c>
      <c r="K266" s="28">
        <v>44926</v>
      </c>
      <c r="L266" s="18" t="s">
        <v>1980</v>
      </c>
      <c r="M266" s="18" t="s">
        <v>1824</v>
      </c>
      <c r="N266" s="18" t="s">
        <v>66</v>
      </c>
      <c r="O266" s="18" t="s">
        <v>232</v>
      </c>
      <c r="P266" s="18" t="s">
        <v>3</v>
      </c>
      <c r="Q266" s="18" t="s">
        <v>68</v>
      </c>
      <c r="R266" s="85">
        <f t="shared" si="28"/>
        <v>2</v>
      </c>
      <c r="S266" s="85">
        <v>0</v>
      </c>
      <c r="T266" s="85">
        <v>0</v>
      </c>
      <c r="U266" s="85">
        <v>2</v>
      </c>
      <c r="V266" s="85">
        <v>0</v>
      </c>
      <c r="W266" s="85">
        <v>0</v>
      </c>
      <c r="X266" s="85" t="s">
        <v>1826</v>
      </c>
      <c r="Y266" s="85"/>
      <c r="Z266" s="85"/>
      <c r="AA266" s="85"/>
      <c r="AB266" s="85"/>
      <c r="AC266" s="85"/>
      <c r="AD266" s="85"/>
      <c r="AE266" s="85">
        <f t="shared" si="29"/>
        <v>0</v>
      </c>
      <c r="AF266" s="21">
        <v>44670</v>
      </c>
      <c r="AG266" s="21"/>
      <c r="AH266" s="21"/>
      <c r="AI266" s="21"/>
      <c r="AJ266" s="22">
        <f t="shared" si="30"/>
        <v>0</v>
      </c>
      <c r="AK266" s="22" t="str">
        <f t="shared" si="31"/>
        <v/>
      </c>
      <c r="AL266" s="22" t="str">
        <f t="shared" si="32"/>
        <v/>
      </c>
      <c r="AM266" s="22">
        <f t="shared" si="33"/>
        <v>0</v>
      </c>
      <c r="AN266" s="22" t="str">
        <f t="shared" si="34"/>
        <v/>
      </c>
      <c r="AO266" s="23" t="s">
        <v>77</v>
      </c>
      <c r="AP266" s="23"/>
      <c r="AQ266" s="23"/>
      <c r="AR266" s="23"/>
      <c r="AS266" s="23" t="s">
        <v>1826</v>
      </c>
      <c r="AT266" s="23"/>
      <c r="AU266" s="23"/>
      <c r="AV266" s="23"/>
      <c r="AW266" s="23" t="s">
        <v>77</v>
      </c>
      <c r="AX266" s="23"/>
      <c r="AY266" s="23"/>
      <c r="AZ266" s="23"/>
      <c r="BA266" s="23" t="s">
        <v>1096</v>
      </c>
      <c r="BB266" s="23"/>
      <c r="BC266" s="23"/>
      <c r="BD266" s="23"/>
      <c r="BE266" s="18" t="s">
        <v>236</v>
      </c>
    </row>
    <row r="267" spans="1:57" ht="15" customHeight="1" x14ac:dyDescent="0.25">
      <c r="A267" s="17">
        <v>42</v>
      </c>
      <c r="B267" s="18" t="s">
        <v>1818</v>
      </c>
      <c r="C267" s="18" t="s">
        <v>227</v>
      </c>
      <c r="D267" s="18" t="s">
        <v>228</v>
      </c>
      <c r="E267" s="18" t="s">
        <v>275</v>
      </c>
      <c r="F267" s="18" t="s">
        <v>276</v>
      </c>
      <c r="G267" s="18" t="s">
        <v>1981</v>
      </c>
      <c r="H267" s="18" t="s">
        <v>1981</v>
      </c>
      <c r="I267" s="29" t="s">
        <v>1982</v>
      </c>
      <c r="J267" s="28">
        <v>44835</v>
      </c>
      <c r="K267" s="28">
        <v>44926</v>
      </c>
      <c r="L267" s="18" t="s">
        <v>1983</v>
      </c>
      <c r="M267" s="18" t="s">
        <v>1824</v>
      </c>
      <c r="N267" s="18" t="s">
        <v>66</v>
      </c>
      <c r="O267" s="18" t="s">
        <v>232</v>
      </c>
      <c r="P267" s="18" t="s">
        <v>3</v>
      </c>
      <c r="Q267" s="18" t="s">
        <v>68</v>
      </c>
      <c r="R267" s="83">
        <f t="shared" si="28"/>
        <v>1</v>
      </c>
      <c r="S267" s="83">
        <v>0</v>
      </c>
      <c r="T267" s="83">
        <v>0</v>
      </c>
      <c r="U267" s="83">
        <v>0</v>
      </c>
      <c r="V267" s="83">
        <v>1</v>
      </c>
      <c r="W267" s="83">
        <v>0</v>
      </c>
      <c r="X267" s="83" t="s">
        <v>1918</v>
      </c>
      <c r="Y267" s="83"/>
      <c r="Z267" s="83"/>
      <c r="AA267" s="83"/>
      <c r="AB267" s="83"/>
      <c r="AC267" s="83"/>
      <c r="AD267" s="83"/>
      <c r="AE267" s="83">
        <f t="shared" si="29"/>
        <v>0</v>
      </c>
      <c r="AF267" s="21">
        <v>44670</v>
      </c>
      <c r="AG267" s="21"/>
      <c r="AH267" s="21"/>
      <c r="AI267" s="21"/>
      <c r="AJ267" s="22">
        <f t="shared" si="30"/>
        <v>0</v>
      </c>
      <c r="AK267" s="22" t="str">
        <f t="shared" si="31"/>
        <v/>
      </c>
      <c r="AL267" s="22" t="str">
        <f t="shared" si="32"/>
        <v/>
      </c>
      <c r="AM267" s="22" t="str">
        <f t="shared" si="33"/>
        <v/>
      </c>
      <c r="AN267" s="22">
        <f t="shared" si="34"/>
        <v>0</v>
      </c>
      <c r="AO267" s="23" t="s">
        <v>77</v>
      </c>
      <c r="AP267" s="23"/>
      <c r="AQ267" s="23"/>
      <c r="AR267" s="23"/>
      <c r="AS267" s="23" t="s">
        <v>1918</v>
      </c>
      <c r="AT267" s="23"/>
      <c r="AU267" s="23"/>
      <c r="AV267" s="23"/>
      <c r="AW267" s="23" t="s">
        <v>77</v>
      </c>
      <c r="AX267" s="23"/>
      <c r="AY267" s="23"/>
      <c r="AZ267" s="23"/>
      <c r="BA267" s="23" t="s">
        <v>1096</v>
      </c>
      <c r="BB267" s="23"/>
      <c r="BC267" s="23"/>
      <c r="BD267" s="23"/>
      <c r="BE267" s="18" t="s">
        <v>236</v>
      </c>
    </row>
    <row r="268" spans="1:57" ht="15" customHeight="1" x14ac:dyDescent="0.25">
      <c r="A268" s="17">
        <v>1</v>
      </c>
      <c r="B268" s="18" t="s">
        <v>2007</v>
      </c>
      <c r="C268" s="18" t="s">
        <v>2008</v>
      </c>
      <c r="D268" s="18" t="s">
        <v>2009</v>
      </c>
      <c r="E268" s="18" t="s">
        <v>866</v>
      </c>
      <c r="F268" s="18" t="s">
        <v>2010</v>
      </c>
      <c r="G268" s="18" t="s">
        <v>81</v>
      </c>
      <c r="H268" s="18" t="s">
        <v>2011</v>
      </c>
      <c r="I268" s="18" t="s">
        <v>2012</v>
      </c>
      <c r="J268" s="19">
        <v>44562</v>
      </c>
      <c r="K268" s="19">
        <v>44773</v>
      </c>
      <c r="L268" s="18" t="s">
        <v>2013</v>
      </c>
      <c r="M268" s="18" t="s">
        <v>2014</v>
      </c>
      <c r="N268" s="18" t="s">
        <v>107</v>
      </c>
      <c r="O268" s="18" t="s">
        <v>2015</v>
      </c>
      <c r="P268" s="18" t="s">
        <v>683</v>
      </c>
      <c r="Q268" s="18" t="s">
        <v>68</v>
      </c>
      <c r="R268" s="20">
        <f t="shared" ref="R268:R302" si="35">SUM(S268:V268)</f>
        <v>1</v>
      </c>
      <c r="S268" s="86">
        <v>0</v>
      </c>
      <c r="T268" s="86">
        <v>0</v>
      </c>
      <c r="U268" s="87">
        <v>1</v>
      </c>
      <c r="V268" s="86">
        <v>0</v>
      </c>
      <c r="W268" s="20">
        <v>0</v>
      </c>
      <c r="X268" s="20" t="s">
        <v>2016</v>
      </c>
      <c r="Y268" s="20"/>
      <c r="Z268" s="20"/>
      <c r="AA268" s="20"/>
      <c r="AB268" s="20"/>
      <c r="AC268" s="20"/>
      <c r="AD268" s="20"/>
      <c r="AE268" s="20">
        <f t="shared" si="29"/>
        <v>0</v>
      </c>
      <c r="AF268" s="21">
        <v>44670</v>
      </c>
      <c r="AG268" s="21"/>
      <c r="AH268" s="21"/>
      <c r="AI268" s="21"/>
      <c r="AJ268" s="22">
        <f t="shared" si="30"/>
        <v>0</v>
      </c>
      <c r="AK268" s="22" t="str">
        <f t="shared" si="31"/>
        <v/>
      </c>
      <c r="AL268" s="22" t="str">
        <f t="shared" si="32"/>
        <v/>
      </c>
      <c r="AM268" s="22">
        <f t="shared" si="33"/>
        <v>0</v>
      </c>
      <c r="AN268" s="22" t="str">
        <f t="shared" si="34"/>
        <v/>
      </c>
      <c r="AO268" s="23" t="s">
        <v>77</v>
      </c>
      <c r="AP268" s="23"/>
      <c r="AQ268" s="23"/>
      <c r="AR268" s="23"/>
      <c r="AS268" s="23" t="s">
        <v>1208</v>
      </c>
      <c r="AT268" s="23"/>
      <c r="AU268" s="23"/>
      <c r="AV268" s="23"/>
      <c r="AW268" s="23" t="s">
        <v>77</v>
      </c>
      <c r="AX268" s="23"/>
      <c r="AY268" s="23"/>
      <c r="AZ268" s="23"/>
      <c r="BA268" s="23" t="s">
        <v>2017</v>
      </c>
      <c r="BB268" s="23"/>
      <c r="BC268" s="23"/>
      <c r="BD268" s="23"/>
      <c r="BE268" s="18" t="s">
        <v>2018</v>
      </c>
    </row>
    <row r="269" spans="1:57" ht="15" customHeight="1" x14ac:dyDescent="0.25">
      <c r="A269" s="17">
        <v>2</v>
      </c>
      <c r="B269" s="18" t="s">
        <v>2007</v>
      </c>
      <c r="C269" s="18" t="s">
        <v>2008</v>
      </c>
      <c r="D269" s="18" t="s">
        <v>2009</v>
      </c>
      <c r="E269" s="18" t="s">
        <v>866</v>
      </c>
      <c r="F269" s="18" t="s">
        <v>2010</v>
      </c>
      <c r="G269" s="18" t="s">
        <v>81</v>
      </c>
      <c r="H269" s="18" t="s">
        <v>2011</v>
      </c>
      <c r="I269" s="18" t="s">
        <v>2019</v>
      </c>
      <c r="J269" s="19">
        <v>44409</v>
      </c>
      <c r="K269" s="19">
        <v>44804</v>
      </c>
      <c r="L269" s="18" t="s">
        <v>2020</v>
      </c>
      <c r="M269" s="18" t="s">
        <v>2014</v>
      </c>
      <c r="N269" s="18" t="s">
        <v>107</v>
      </c>
      <c r="O269" s="18" t="s">
        <v>2021</v>
      </c>
      <c r="P269" s="18" t="s">
        <v>683</v>
      </c>
      <c r="Q269" s="18" t="s">
        <v>68</v>
      </c>
      <c r="R269" s="20">
        <f t="shared" si="35"/>
        <v>1</v>
      </c>
      <c r="S269" s="86">
        <v>0</v>
      </c>
      <c r="T269" s="86">
        <v>0</v>
      </c>
      <c r="U269" s="87">
        <v>1</v>
      </c>
      <c r="V269" s="86">
        <v>0</v>
      </c>
      <c r="W269" s="20">
        <v>0</v>
      </c>
      <c r="X269" s="20" t="s">
        <v>2016</v>
      </c>
      <c r="Y269" s="20"/>
      <c r="Z269" s="20"/>
      <c r="AA269" s="20"/>
      <c r="AB269" s="20"/>
      <c r="AC269" s="20"/>
      <c r="AD269" s="20"/>
      <c r="AE269" s="20">
        <f t="shared" si="29"/>
        <v>0</v>
      </c>
      <c r="AF269" s="21">
        <v>44670</v>
      </c>
      <c r="AG269" s="21"/>
      <c r="AH269" s="21"/>
      <c r="AI269" s="21"/>
      <c r="AJ269" s="22">
        <f t="shared" si="30"/>
        <v>0</v>
      </c>
      <c r="AK269" s="22" t="str">
        <f t="shared" si="31"/>
        <v/>
      </c>
      <c r="AL269" s="22" t="str">
        <f t="shared" si="32"/>
        <v/>
      </c>
      <c r="AM269" s="22">
        <f t="shared" si="33"/>
        <v>0</v>
      </c>
      <c r="AN269" s="22" t="str">
        <f t="shared" si="34"/>
        <v/>
      </c>
      <c r="AO269" s="23" t="s">
        <v>77</v>
      </c>
      <c r="AP269" s="23"/>
      <c r="AQ269" s="23"/>
      <c r="AR269" s="23"/>
      <c r="AS269" s="23" t="s">
        <v>1208</v>
      </c>
      <c r="AT269" s="23"/>
      <c r="AU269" s="23"/>
      <c r="AV269" s="23"/>
      <c r="AW269" s="23" t="s">
        <v>77</v>
      </c>
      <c r="AX269" s="23"/>
      <c r="AY269" s="23"/>
      <c r="AZ269" s="23"/>
      <c r="BA269" s="23" t="s">
        <v>2017</v>
      </c>
      <c r="BB269" s="23"/>
      <c r="BC269" s="24"/>
      <c r="BD269" s="24"/>
      <c r="BE269" s="18" t="s">
        <v>2018</v>
      </c>
    </row>
    <row r="270" spans="1:57" ht="15" customHeight="1" x14ac:dyDescent="0.25">
      <c r="A270" s="17">
        <v>3</v>
      </c>
      <c r="B270" s="18" t="s">
        <v>2007</v>
      </c>
      <c r="C270" s="18" t="s">
        <v>2008</v>
      </c>
      <c r="D270" s="18" t="s">
        <v>2009</v>
      </c>
      <c r="E270" s="18" t="s">
        <v>866</v>
      </c>
      <c r="F270" s="18" t="s">
        <v>2010</v>
      </c>
      <c r="G270" s="18" t="s">
        <v>81</v>
      </c>
      <c r="H270" s="18" t="s">
        <v>2011</v>
      </c>
      <c r="I270" s="18" t="s">
        <v>2022</v>
      </c>
      <c r="J270" s="19">
        <v>44805</v>
      </c>
      <c r="K270" s="19">
        <v>44926</v>
      </c>
      <c r="L270" s="18" t="s">
        <v>2023</v>
      </c>
      <c r="M270" s="18" t="s">
        <v>2014</v>
      </c>
      <c r="N270" s="18" t="s">
        <v>107</v>
      </c>
      <c r="O270" s="18" t="s">
        <v>2021</v>
      </c>
      <c r="P270" s="18" t="s">
        <v>683</v>
      </c>
      <c r="Q270" s="18" t="s">
        <v>68</v>
      </c>
      <c r="R270" s="20">
        <f t="shared" si="35"/>
        <v>1</v>
      </c>
      <c r="S270" s="86">
        <v>0</v>
      </c>
      <c r="T270" s="86">
        <v>0</v>
      </c>
      <c r="U270" s="86">
        <v>0</v>
      </c>
      <c r="V270" s="88">
        <v>1</v>
      </c>
      <c r="W270" s="20">
        <v>0</v>
      </c>
      <c r="X270" s="20" t="s">
        <v>2016</v>
      </c>
      <c r="Y270" s="20"/>
      <c r="Z270" s="20"/>
      <c r="AA270" s="20"/>
      <c r="AB270" s="20"/>
      <c r="AC270" s="20"/>
      <c r="AD270" s="20"/>
      <c r="AE270" s="20">
        <f t="shared" si="29"/>
        <v>0</v>
      </c>
      <c r="AF270" s="21">
        <v>44670</v>
      </c>
      <c r="AG270" s="21"/>
      <c r="AH270" s="21"/>
      <c r="AI270" s="21"/>
      <c r="AJ270" s="22">
        <f t="shared" si="30"/>
        <v>0</v>
      </c>
      <c r="AK270" s="22" t="str">
        <f t="shared" si="31"/>
        <v/>
      </c>
      <c r="AL270" s="22" t="str">
        <f t="shared" si="32"/>
        <v/>
      </c>
      <c r="AM270" s="22" t="str">
        <f t="shared" si="33"/>
        <v/>
      </c>
      <c r="AN270" s="22">
        <f t="shared" si="34"/>
        <v>0</v>
      </c>
      <c r="AO270" s="23" t="s">
        <v>77</v>
      </c>
      <c r="AP270" s="23"/>
      <c r="AQ270" s="23"/>
      <c r="AR270" s="23"/>
      <c r="AS270" s="23" t="s">
        <v>1208</v>
      </c>
      <c r="AT270" s="23"/>
      <c r="AU270" s="23"/>
      <c r="AV270" s="23"/>
      <c r="AW270" s="23" t="s">
        <v>77</v>
      </c>
      <c r="AX270" s="23"/>
      <c r="AY270" s="23"/>
      <c r="AZ270" s="23"/>
      <c r="BA270" s="23" t="s">
        <v>2017</v>
      </c>
      <c r="BB270" s="23"/>
      <c r="BC270" s="24"/>
      <c r="BD270" s="24"/>
      <c r="BE270" s="18" t="s">
        <v>2018</v>
      </c>
    </row>
    <row r="271" spans="1:57" ht="15" customHeight="1" x14ac:dyDescent="0.25">
      <c r="A271" s="17">
        <v>4</v>
      </c>
      <c r="B271" s="18" t="s">
        <v>2007</v>
      </c>
      <c r="C271" s="18" t="s">
        <v>2008</v>
      </c>
      <c r="D271" s="18" t="s">
        <v>2024</v>
      </c>
      <c r="E271" s="18" t="s">
        <v>866</v>
      </c>
      <c r="F271" s="18" t="s">
        <v>867</v>
      </c>
      <c r="G271" s="18" t="s">
        <v>81</v>
      </c>
      <c r="H271" s="18" t="s">
        <v>2011</v>
      </c>
      <c r="I271" s="18" t="s">
        <v>2025</v>
      </c>
      <c r="J271" s="19">
        <v>44562</v>
      </c>
      <c r="K271" s="19">
        <v>44926</v>
      </c>
      <c r="L271" s="18" t="s">
        <v>2026</v>
      </c>
      <c r="M271" s="18" t="s">
        <v>2014</v>
      </c>
      <c r="N271" s="18" t="s">
        <v>107</v>
      </c>
      <c r="O271" s="18" t="s">
        <v>2027</v>
      </c>
      <c r="P271" s="18" t="s">
        <v>683</v>
      </c>
      <c r="Q271" s="18" t="s">
        <v>68</v>
      </c>
      <c r="R271" s="20">
        <f t="shared" si="35"/>
        <v>1</v>
      </c>
      <c r="S271" s="89">
        <v>0</v>
      </c>
      <c r="T271" s="86">
        <v>0</v>
      </c>
      <c r="U271" s="86">
        <v>0</v>
      </c>
      <c r="V271" s="88">
        <v>1</v>
      </c>
      <c r="W271" s="20">
        <v>0</v>
      </c>
      <c r="X271" s="20" t="s">
        <v>2016</v>
      </c>
      <c r="Y271" s="20"/>
      <c r="Z271" s="20"/>
      <c r="AA271" s="20"/>
      <c r="AB271" s="20"/>
      <c r="AC271" s="20"/>
      <c r="AD271" s="20"/>
      <c r="AE271" s="20">
        <f t="shared" si="29"/>
        <v>0</v>
      </c>
      <c r="AF271" s="21">
        <v>44670</v>
      </c>
      <c r="AG271" s="21"/>
      <c r="AH271" s="21"/>
      <c r="AI271" s="21"/>
      <c r="AJ271" s="22">
        <f t="shared" si="30"/>
        <v>0</v>
      </c>
      <c r="AK271" s="22" t="str">
        <f t="shared" si="31"/>
        <v/>
      </c>
      <c r="AL271" s="22" t="str">
        <f t="shared" si="32"/>
        <v/>
      </c>
      <c r="AM271" s="22" t="str">
        <f t="shared" si="33"/>
        <v/>
      </c>
      <c r="AN271" s="22">
        <f t="shared" si="34"/>
        <v>0</v>
      </c>
      <c r="AO271" s="23" t="s">
        <v>77</v>
      </c>
      <c r="AP271" s="23"/>
      <c r="AQ271" s="23"/>
      <c r="AR271" s="23"/>
      <c r="AS271" s="23" t="s">
        <v>1208</v>
      </c>
      <c r="AT271" s="23"/>
      <c r="AU271" s="23"/>
      <c r="AV271" s="23"/>
      <c r="AW271" s="23" t="s">
        <v>77</v>
      </c>
      <c r="AX271" s="23"/>
      <c r="AY271" s="23"/>
      <c r="AZ271" s="23"/>
      <c r="BA271" s="23" t="s">
        <v>2017</v>
      </c>
      <c r="BB271" s="23"/>
      <c r="BC271" s="24"/>
      <c r="BD271" s="24"/>
      <c r="BE271" s="18" t="s">
        <v>2018</v>
      </c>
    </row>
    <row r="272" spans="1:57" ht="15" customHeight="1" x14ac:dyDescent="0.25">
      <c r="A272" s="17">
        <v>5</v>
      </c>
      <c r="B272" s="18" t="s">
        <v>2007</v>
      </c>
      <c r="C272" s="18" t="s">
        <v>2008</v>
      </c>
      <c r="D272" s="18" t="s">
        <v>2024</v>
      </c>
      <c r="E272" s="18" t="s">
        <v>866</v>
      </c>
      <c r="F272" s="18" t="s">
        <v>867</v>
      </c>
      <c r="G272" s="18" t="s">
        <v>81</v>
      </c>
      <c r="H272" s="18" t="s">
        <v>2011</v>
      </c>
      <c r="I272" s="18" t="s">
        <v>2028</v>
      </c>
      <c r="J272" s="19">
        <v>44652</v>
      </c>
      <c r="K272" s="19">
        <v>44926</v>
      </c>
      <c r="L272" s="18" t="s">
        <v>2029</v>
      </c>
      <c r="M272" s="18" t="s">
        <v>2014</v>
      </c>
      <c r="N272" s="18" t="s">
        <v>107</v>
      </c>
      <c r="O272" s="18" t="s">
        <v>2030</v>
      </c>
      <c r="P272" s="18" t="s">
        <v>683</v>
      </c>
      <c r="Q272" s="18" t="s">
        <v>68</v>
      </c>
      <c r="R272" s="20">
        <f t="shared" si="35"/>
        <v>1</v>
      </c>
      <c r="S272" s="86">
        <v>0</v>
      </c>
      <c r="T272" s="86">
        <v>0</v>
      </c>
      <c r="U272" s="86">
        <v>0</v>
      </c>
      <c r="V272" s="88">
        <v>1</v>
      </c>
      <c r="W272" s="20">
        <v>0</v>
      </c>
      <c r="X272" s="20" t="s">
        <v>2016</v>
      </c>
      <c r="Y272" s="20"/>
      <c r="Z272" s="20"/>
      <c r="AA272" s="20"/>
      <c r="AB272" s="20"/>
      <c r="AC272" s="20"/>
      <c r="AD272" s="20"/>
      <c r="AE272" s="20">
        <f t="shared" si="29"/>
        <v>0</v>
      </c>
      <c r="AF272" s="21">
        <v>44670</v>
      </c>
      <c r="AG272" s="21"/>
      <c r="AH272" s="21"/>
      <c r="AI272" s="21"/>
      <c r="AJ272" s="22">
        <f t="shared" si="30"/>
        <v>0</v>
      </c>
      <c r="AK272" s="22" t="str">
        <f t="shared" si="31"/>
        <v/>
      </c>
      <c r="AL272" s="22" t="str">
        <f t="shared" si="32"/>
        <v/>
      </c>
      <c r="AM272" s="22" t="str">
        <f t="shared" si="33"/>
        <v/>
      </c>
      <c r="AN272" s="22">
        <f t="shared" si="34"/>
        <v>0</v>
      </c>
      <c r="AO272" s="23" t="s">
        <v>77</v>
      </c>
      <c r="AP272" s="23"/>
      <c r="AQ272" s="23"/>
      <c r="AR272" s="23"/>
      <c r="AS272" s="23" t="s">
        <v>1208</v>
      </c>
      <c r="AT272" s="23"/>
      <c r="AU272" s="23"/>
      <c r="AV272" s="23"/>
      <c r="AW272" s="23" t="s">
        <v>77</v>
      </c>
      <c r="AX272" s="23"/>
      <c r="AY272" s="23"/>
      <c r="AZ272" s="23"/>
      <c r="BA272" s="23" t="s">
        <v>2017</v>
      </c>
      <c r="BB272" s="23"/>
      <c r="BC272" s="24"/>
      <c r="BD272" s="24"/>
      <c r="BE272" s="18" t="s">
        <v>2018</v>
      </c>
    </row>
    <row r="273" spans="1:57" ht="15" customHeight="1" x14ac:dyDescent="0.25">
      <c r="A273" s="17">
        <v>6</v>
      </c>
      <c r="B273" s="18" t="s">
        <v>2007</v>
      </c>
      <c r="C273" s="18" t="s">
        <v>2008</v>
      </c>
      <c r="D273" s="18" t="s">
        <v>2024</v>
      </c>
      <c r="E273" s="18" t="s">
        <v>866</v>
      </c>
      <c r="F273" s="18" t="s">
        <v>867</v>
      </c>
      <c r="G273" s="18" t="s">
        <v>81</v>
      </c>
      <c r="H273" s="18" t="s">
        <v>2011</v>
      </c>
      <c r="I273" s="18" t="s">
        <v>2031</v>
      </c>
      <c r="J273" s="19">
        <v>44743</v>
      </c>
      <c r="K273" s="19">
        <v>44926</v>
      </c>
      <c r="L273" s="18" t="s">
        <v>2032</v>
      </c>
      <c r="M273" s="18" t="s">
        <v>2014</v>
      </c>
      <c r="N273" s="18" t="s">
        <v>107</v>
      </c>
      <c r="O273" s="18" t="s">
        <v>2030</v>
      </c>
      <c r="P273" s="18" t="s">
        <v>683</v>
      </c>
      <c r="Q273" s="18" t="s">
        <v>68</v>
      </c>
      <c r="R273" s="20">
        <f t="shared" si="35"/>
        <v>1</v>
      </c>
      <c r="S273" s="86">
        <v>0</v>
      </c>
      <c r="T273" s="86">
        <v>0</v>
      </c>
      <c r="U273" s="86">
        <v>0</v>
      </c>
      <c r="V273" s="88">
        <v>1</v>
      </c>
      <c r="W273" s="20">
        <v>0</v>
      </c>
      <c r="X273" s="20" t="s">
        <v>2016</v>
      </c>
      <c r="Y273" s="20"/>
      <c r="Z273" s="20"/>
      <c r="AA273" s="20"/>
      <c r="AB273" s="20"/>
      <c r="AC273" s="20"/>
      <c r="AD273" s="20"/>
      <c r="AE273" s="20">
        <f t="shared" si="29"/>
        <v>0</v>
      </c>
      <c r="AF273" s="21">
        <v>44670</v>
      </c>
      <c r="AG273" s="21"/>
      <c r="AH273" s="21"/>
      <c r="AI273" s="21"/>
      <c r="AJ273" s="22">
        <f t="shared" si="30"/>
        <v>0</v>
      </c>
      <c r="AK273" s="22" t="str">
        <f t="shared" si="31"/>
        <v/>
      </c>
      <c r="AL273" s="22" t="str">
        <f t="shared" si="32"/>
        <v/>
      </c>
      <c r="AM273" s="22" t="str">
        <f t="shared" si="33"/>
        <v/>
      </c>
      <c r="AN273" s="22">
        <f t="shared" si="34"/>
        <v>0</v>
      </c>
      <c r="AO273" s="23" t="s">
        <v>77</v>
      </c>
      <c r="AP273" s="23"/>
      <c r="AQ273" s="23"/>
      <c r="AR273" s="23"/>
      <c r="AS273" s="23" t="s">
        <v>1208</v>
      </c>
      <c r="AT273" s="23"/>
      <c r="AU273" s="23"/>
      <c r="AV273" s="23"/>
      <c r="AW273" s="23" t="s">
        <v>77</v>
      </c>
      <c r="AX273" s="23"/>
      <c r="AY273" s="23"/>
      <c r="AZ273" s="23"/>
      <c r="BA273" s="23" t="s">
        <v>2017</v>
      </c>
      <c r="BB273" s="23"/>
      <c r="BC273" s="24"/>
      <c r="BD273" s="24"/>
      <c r="BE273" s="18" t="s">
        <v>2018</v>
      </c>
    </row>
    <row r="274" spans="1:57" ht="15" customHeight="1" x14ac:dyDescent="0.25">
      <c r="A274" s="17">
        <v>7</v>
      </c>
      <c r="B274" s="18" t="s">
        <v>2007</v>
      </c>
      <c r="C274" s="18" t="s">
        <v>2008</v>
      </c>
      <c r="D274" s="18" t="s">
        <v>2024</v>
      </c>
      <c r="E274" s="18" t="s">
        <v>866</v>
      </c>
      <c r="F274" s="18" t="s">
        <v>867</v>
      </c>
      <c r="G274" s="18" t="s">
        <v>81</v>
      </c>
      <c r="H274" s="18" t="s">
        <v>2011</v>
      </c>
      <c r="I274" s="18" t="s">
        <v>2033</v>
      </c>
      <c r="J274" s="19">
        <v>44835</v>
      </c>
      <c r="K274" s="19">
        <v>44926</v>
      </c>
      <c r="L274" s="18" t="s">
        <v>2034</v>
      </c>
      <c r="M274" s="18" t="s">
        <v>2014</v>
      </c>
      <c r="N274" s="18" t="s">
        <v>107</v>
      </c>
      <c r="O274" s="18" t="s">
        <v>2035</v>
      </c>
      <c r="P274" s="18" t="s">
        <v>683</v>
      </c>
      <c r="Q274" s="18" t="s">
        <v>68</v>
      </c>
      <c r="R274" s="20">
        <f t="shared" si="35"/>
        <v>1</v>
      </c>
      <c r="S274" s="86">
        <v>0</v>
      </c>
      <c r="T274" s="86">
        <v>0</v>
      </c>
      <c r="U274" s="86">
        <v>0</v>
      </c>
      <c r="V274" s="87">
        <v>1</v>
      </c>
      <c r="W274" s="20">
        <v>0</v>
      </c>
      <c r="X274" s="20" t="s">
        <v>2016</v>
      </c>
      <c r="Y274" s="20"/>
      <c r="Z274" s="20"/>
      <c r="AA274" s="20"/>
      <c r="AB274" s="20"/>
      <c r="AC274" s="20"/>
      <c r="AD274" s="20"/>
      <c r="AE274" s="20">
        <f t="shared" si="29"/>
        <v>0</v>
      </c>
      <c r="AF274" s="21">
        <v>44670</v>
      </c>
      <c r="AG274" s="21"/>
      <c r="AH274" s="21"/>
      <c r="AI274" s="21"/>
      <c r="AJ274" s="22">
        <f t="shared" si="30"/>
        <v>0</v>
      </c>
      <c r="AK274" s="22" t="str">
        <f t="shared" si="31"/>
        <v/>
      </c>
      <c r="AL274" s="22" t="str">
        <f t="shared" si="32"/>
        <v/>
      </c>
      <c r="AM274" s="22" t="str">
        <f t="shared" si="33"/>
        <v/>
      </c>
      <c r="AN274" s="22">
        <f t="shared" si="34"/>
        <v>0</v>
      </c>
      <c r="AO274" s="23" t="s">
        <v>77</v>
      </c>
      <c r="AP274" s="23"/>
      <c r="AQ274" s="23"/>
      <c r="AR274" s="23"/>
      <c r="AS274" s="23" t="s">
        <v>1208</v>
      </c>
      <c r="AT274" s="23"/>
      <c r="AU274" s="23"/>
      <c r="AV274" s="23"/>
      <c r="AW274" s="23" t="s">
        <v>77</v>
      </c>
      <c r="AX274" s="23"/>
      <c r="AY274" s="23"/>
      <c r="AZ274" s="23"/>
      <c r="BA274" s="23" t="s">
        <v>2017</v>
      </c>
      <c r="BB274" s="23"/>
      <c r="BC274" s="24"/>
      <c r="BD274" s="24"/>
      <c r="BE274" s="18" t="s">
        <v>2018</v>
      </c>
    </row>
    <row r="275" spans="1:57" ht="15" customHeight="1" x14ac:dyDescent="0.25">
      <c r="A275" s="17">
        <v>8</v>
      </c>
      <c r="B275" s="18" t="s">
        <v>2007</v>
      </c>
      <c r="C275" s="18" t="s">
        <v>2008</v>
      </c>
      <c r="D275" s="18" t="s">
        <v>2036</v>
      </c>
      <c r="E275" s="18" t="s">
        <v>866</v>
      </c>
      <c r="F275" s="18" t="s">
        <v>2037</v>
      </c>
      <c r="G275" s="18" t="s">
        <v>81</v>
      </c>
      <c r="H275" s="18" t="s">
        <v>2011</v>
      </c>
      <c r="I275" s="18" t="s">
        <v>2038</v>
      </c>
      <c r="J275" s="19">
        <v>44562</v>
      </c>
      <c r="K275" s="19">
        <v>44926</v>
      </c>
      <c r="L275" s="18" t="s">
        <v>2039</v>
      </c>
      <c r="M275" s="18" t="s">
        <v>2014</v>
      </c>
      <c r="N275" s="18" t="s">
        <v>107</v>
      </c>
      <c r="O275" s="18" t="s">
        <v>2040</v>
      </c>
      <c r="P275" s="18" t="s">
        <v>683</v>
      </c>
      <c r="Q275" s="18" t="s">
        <v>68</v>
      </c>
      <c r="R275" s="20">
        <f t="shared" si="35"/>
        <v>1</v>
      </c>
      <c r="S275" s="86">
        <v>0</v>
      </c>
      <c r="T275" s="86">
        <v>0</v>
      </c>
      <c r="U275" s="86">
        <v>0</v>
      </c>
      <c r="V275" s="88">
        <v>1</v>
      </c>
      <c r="W275" s="20">
        <v>0</v>
      </c>
      <c r="X275" s="20" t="s">
        <v>2016</v>
      </c>
      <c r="Y275" s="20"/>
      <c r="Z275" s="20"/>
      <c r="AA275" s="20"/>
      <c r="AB275" s="20"/>
      <c r="AC275" s="20"/>
      <c r="AD275" s="20"/>
      <c r="AE275" s="20">
        <f t="shared" si="29"/>
        <v>0</v>
      </c>
      <c r="AF275" s="21">
        <v>44670</v>
      </c>
      <c r="AG275" s="21"/>
      <c r="AH275" s="21"/>
      <c r="AI275" s="21"/>
      <c r="AJ275" s="22">
        <f t="shared" si="30"/>
        <v>0</v>
      </c>
      <c r="AK275" s="22" t="str">
        <f t="shared" si="31"/>
        <v/>
      </c>
      <c r="AL275" s="22" t="str">
        <f t="shared" si="32"/>
        <v/>
      </c>
      <c r="AM275" s="22" t="str">
        <f t="shared" si="33"/>
        <v/>
      </c>
      <c r="AN275" s="22">
        <f t="shared" si="34"/>
        <v>0</v>
      </c>
      <c r="AO275" s="23" t="s">
        <v>77</v>
      </c>
      <c r="AP275" s="23"/>
      <c r="AQ275" s="23"/>
      <c r="AR275" s="23"/>
      <c r="AS275" s="23" t="s">
        <v>1208</v>
      </c>
      <c r="AT275" s="23"/>
      <c r="AU275" s="23"/>
      <c r="AV275" s="23"/>
      <c r="AW275" s="23" t="s">
        <v>77</v>
      </c>
      <c r="AX275" s="23"/>
      <c r="AY275" s="23"/>
      <c r="AZ275" s="23"/>
      <c r="BA275" s="23" t="s">
        <v>2017</v>
      </c>
      <c r="BB275" s="23"/>
      <c r="BC275" s="24"/>
      <c r="BD275" s="24"/>
      <c r="BE275" s="18" t="s">
        <v>2018</v>
      </c>
    </row>
    <row r="276" spans="1:57" ht="15" customHeight="1" x14ac:dyDescent="0.25">
      <c r="A276" s="17">
        <v>9</v>
      </c>
      <c r="B276" s="18" t="s">
        <v>2007</v>
      </c>
      <c r="C276" s="18" t="s">
        <v>2041</v>
      </c>
      <c r="D276" s="18" t="s">
        <v>2042</v>
      </c>
      <c r="E276" s="18" t="s">
        <v>866</v>
      </c>
      <c r="F276" s="18" t="s">
        <v>2043</v>
      </c>
      <c r="G276" s="18" t="s">
        <v>81</v>
      </c>
      <c r="H276" s="18" t="s">
        <v>2011</v>
      </c>
      <c r="I276" s="18" t="s">
        <v>2044</v>
      </c>
      <c r="J276" s="19">
        <v>44197</v>
      </c>
      <c r="K276" s="19">
        <v>44926</v>
      </c>
      <c r="L276" s="18" t="s">
        <v>2045</v>
      </c>
      <c r="M276" s="18" t="s">
        <v>2046</v>
      </c>
      <c r="N276" s="18" t="s">
        <v>107</v>
      </c>
      <c r="O276" s="18" t="s">
        <v>2047</v>
      </c>
      <c r="P276" s="18" t="s">
        <v>683</v>
      </c>
      <c r="Q276" s="18" t="s">
        <v>68</v>
      </c>
      <c r="R276" s="20">
        <f t="shared" si="35"/>
        <v>1</v>
      </c>
      <c r="S276" s="86">
        <v>0.25</v>
      </c>
      <c r="T276" s="86">
        <v>0.25</v>
      </c>
      <c r="U276" s="86">
        <v>0.25</v>
      </c>
      <c r="V276" s="86">
        <v>0.25</v>
      </c>
      <c r="W276" s="20">
        <v>0.25</v>
      </c>
      <c r="X276" s="20" t="s">
        <v>2048</v>
      </c>
      <c r="Y276" s="20"/>
      <c r="Z276" s="20"/>
      <c r="AA276" s="20"/>
      <c r="AB276" s="20"/>
      <c r="AC276" s="20"/>
      <c r="AD276" s="20"/>
      <c r="AE276" s="20">
        <f t="shared" si="29"/>
        <v>0.25</v>
      </c>
      <c r="AF276" s="21">
        <v>44670</v>
      </c>
      <c r="AG276" s="21"/>
      <c r="AH276" s="21"/>
      <c r="AI276" s="21"/>
      <c r="AJ276" s="22">
        <f t="shared" si="30"/>
        <v>0.25</v>
      </c>
      <c r="AK276" s="22">
        <f t="shared" si="31"/>
        <v>1</v>
      </c>
      <c r="AL276" s="22">
        <f t="shared" si="32"/>
        <v>0</v>
      </c>
      <c r="AM276" s="22">
        <f t="shared" si="33"/>
        <v>0</v>
      </c>
      <c r="AN276" s="22">
        <f t="shared" si="34"/>
        <v>0</v>
      </c>
      <c r="AO276" s="23" t="s">
        <v>70</v>
      </c>
      <c r="AP276" s="23"/>
      <c r="AQ276" s="23"/>
      <c r="AR276" s="23"/>
      <c r="AS276" s="23" t="s">
        <v>2049</v>
      </c>
      <c r="AT276" s="23"/>
      <c r="AU276" s="23"/>
      <c r="AV276" s="23"/>
      <c r="AW276" s="23" t="s">
        <v>70</v>
      </c>
      <c r="AX276" s="23"/>
      <c r="AY276" s="23"/>
      <c r="AZ276" s="23"/>
      <c r="BA276" s="23" t="s">
        <v>2050</v>
      </c>
      <c r="BB276" s="23"/>
      <c r="BC276" s="24"/>
      <c r="BD276" s="24"/>
      <c r="BE276" s="18" t="s">
        <v>2018</v>
      </c>
    </row>
    <row r="277" spans="1:57" ht="15" customHeight="1" x14ac:dyDescent="0.25">
      <c r="A277" s="17">
        <v>10</v>
      </c>
      <c r="B277" s="18" t="s">
        <v>2007</v>
      </c>
      <c r="C277" s="18" t="s">
        <v>2041</v>
      </c>
      <c r="D277" s="18" t="s">
        <v>2051</v>
      </c>
      <c r="E277" s="18" t="s">
        <v>866</v>
      </c>
      <c r="F277" s="18" t="s">
        <v>2043</v>
      </c>
      <c r="G277" s="18" t="s">
        <v>81</v>
      </c>
      <c r="H277" s="18" t="s">
        <v>2011</v>
      </c>
      <c r="I277" s="18" t="s">
        <v>2052</v>
      </c>
      <c r="J277" s="19">
        <v>44562</v>
      </c>
      <c r="K277" s="19">
        <v>44926</v>
      </c>
      <c r="L277" s="18" t="s">
        <v>2053</v>
      </c>
      <c r="M277" s="18" t="s">
        <v>2046</v>
      </c>
      <c r="N277" s="18" t="s">
        <v>66</v>
      </c>
      <c r="O277" s="18" t="s">
        <v>2054</v>
      </c>
      <c r="P277" s="18" t="s">
        <v>683</v>
      </c>
      <c r="Q277" s="18" t="s">
        <v>68</v>
      </c>
      <c r="R277" s="20">
        <f t="shared" si="35"/>
        <v>4</v>
      </c>
      <c r="S277" s="90">
        <v>1</v>
      </c>
      <c r="T277" s="90">
        <v>1</v>
      </c>
      <c r="U277" s="90">
        <v>1</v>
      </c>
      <c r="V277" s="90">
        <v>1</v>
      </c>
      <c r="W277" s="20">
        <v>1</v>
      </c>
      <c r="X277" s="20" t="s">
        <v>2055</v>
      </c>
      <c r="Y277" s="20"/>
      <c r="Z277" s="20"/>
      <c r="AA277" s="20"/>
      <c r="AB277" s="20"/>
      <c r="AC277" s="20"/>
      <c r="AD277" s="20"/>
      <c r="AE277" s="20">
        <f t="shared" si="29"/>
        <v>1</v>
      </c>
      <c r="AF277" s="21">
        <v>44670</v>
      </c>
      <c r="AG277" s="21"/>
      <c r="AH277" s="21"/>
      <c r="AI277" s="21"/>
      <c r="AJ277" s="22">
        <f t="shared" si="30"/>
        <v>0.25</v>
      </c>
      <c r="AK277" s="22">
        <f t="shared" si="31"/>
        <v>1</v>
      </c>
      <c r="AL277" s="22">
        <f t="shared" si="32"/>
        <v>0</v>
      </c>
      <c r="AM277" s="22">
        <f t="shared" si="33"/>
        <v>0</v>
      </c>
      <c r="AN277" s="22">
        <f t="shared" si="34"/>
        <v>0</v>
      </c>
      <c r="AO277" s="23" t="s">
        <v>70</v>
      </c>
      <c r="AP277" s="23"/>
      <c r="AQ277" s="23"/>
      <c r="AR277" s="23"/>
      <c r="AS277" s="23" t="s">
        <v>2056</v>
      </c>
      <c r="AT277" s="23"/>
      <c r="AU277" s="23"/>
      <c r="AV277" s="23"/>
      <c r="AW277" s="23" t="s">
        <v>70</v>
      </c>
      <c r="AX277" s="23"/>
      <c r="AY277" s="23"/>
      <c r="AZ277" s="23"/>
      <c r="BA277" s="23" t="s">
        <v>2057</v>
      </c>
      <c r="BB277" s="23"/>
      <c r="BC277" s="24"/>
      <c r="BD277" s="24"/>
      <c r="BE277" s="18" t="s">
        <v>2018</v>
      </c>
    </row>
    <row r="278" spans="1:57" ht="15" customHeight="1" x14ac:dyDescent="0.25">
      <c r="A278" s="17">
        <v>11</v>
      </c>
      <c r="B278" s="18" t="s">
        <v>2007</v>
      </c>
      <c r="C278" s="18" t="s">
        <v>2041</v>
      </c>
      <c r="D278" s="18" t="s">
        <v>2051</v>
      </c>
      <c r="E278" s="18" t="s">
        <v>866</v>
      </c>
      <c r="F278" s="18" t="s">
        <v>2043</v>
      </c>
      <c r="G278" s="18" t="s">
        <v>81</v>
      </c>
      <c r="H278" s="18" t="s">
        <v>2011</v>
      </c>
      <c r="I278" s="18" t="s">
        <v>2058</v>
      </c>
      <c r="J278" s="19">
        <v>44593</v>
      </c>
      <c r="K278" s="19">
        <v>44925</v>
      </c>
      <c r="L278" s="18" t="s">
        <v>2059</v>
      </c>
      <c r="M278" s="18" t="s">
        <v>2046</v>
      </c>
      <c r="N278" s="18" t="s">
        <v>66</v>
      </c>
      <c r="O278" s="18" t="s">
        <v>2054</v>
      </c>
      <c r="P278" s="18" t="s">
        <v>683</v>
      </c>
      <c r="Q278" s="18" t="s">
        <v>68</v>
      </c>
      <c r="R278" s="20">
        <f t="shared" si="35"/>
        <v>1</v>
      </c>
      <c r="S278" s="90">
        <v>0</v>
      </c>
      <c r="T278" s="90">
        <v>0</v>
      </c>
      <c r="U278" s="90">
        <v>0</v>
      </c>
      <c r="V278" s="90">
        <v>1</v>
      </c>
      <c r="W278" s="20">
        <v>0</v>
      </c>
      <c r="X278" s="20" t="s">
        <v>2016</v>
      </c>
      <c r="Y278" s="20"/>
      <c r="Z278" s="20"/>
      <c r="AA278" s="20"/>
      <c r="AB278" s="20"/>
      <c r="AC278" s="20"/>
      <c r="AD278" s="20"/>
      <c r="AE278" s="20">
        <f t="shared" si="29"/>
        <v>0</v>
      </c>
      <c r="AF278" s="21">
        <v>44670</v>
      </c>
      <c r="AG278" s="21"/>
      <c r="AH278" s="21"/>
      <c r="AI278" s="21"/>
      <c r="AJ278" s="22">
        <f t="shared" si="30"/>
        <v>0</v>
      </c>
      <c r="AK278" s="22" t="str">
        <f t="shared" si="31"/>
        <v/>
      </c>
      <c r="AL278" s="22" t="str">
        <f t="shared" si="32"/>
        <v/>
      </c>
      <c r="AM278" s="22" t="str">
        <f t="shared" si="33"/>
        <v/>
      </c>
      <c r="AN278" s="22">
        <f t="shared" si="34"/>
        <v>0</v>
      </c>
      <c r="AO278" s="23" t="s">
        <v>77</v>
      </c>
      <c r="AP278" s="23"/>
      <c r="AQ278" s="23"/>
      <c r="AR278" s="23"/>
      <c r="AS278" s="23" t="s">
        <v>1208</v>
      </c>
      <c r="AT278" s="23"/>
      <c r="AU278" s="23"/>
      <c r="AV278" s="23"/>
      <c r="AW278" s="23" t="s">
        <v>77</v>
      </c>
      <c r="AX278" s="23"/>
      <c r="AY278" s="23"/>
      <c r="AZ278" s="23"/>
      <c r="BA278" s="23" t="s">
        <v>2017</v>
      </c>
      <c r="BB278" s="23"/>
      <c r="BC278" s="24"/>
      <c r="BD278" s="24"/>
      <c r="BE278" s="18" t="s">
        <v>2018</v>
      </c>
    </row>
    <row r="279" spans="1:57" ht="15" customHeight="1" x14ac:dyDescent="0.25">
      <c r="A279" s="17">
        <v>12</v>
      </c>
      <c r="B279" s="18" t="s">
        <v>2007</v>
      </c>
      <c r="C279" s="18" t="s">
        <v>2060</v>
      </c>
      <c r="D279" s="18" t="s">
        <v>2061</v>
      </c>
      <c r="E279" s="18" t="s">
        <v>866</v>
      </c>
      <c r="F279" s="18" t="s">
        <v>2062</v>
      </c>
      <c r="G279" s="18" t="s">
        <v>81</v>
      </c>
      <c r="H279" s="18" t="s">
        <v>2011</v>
      </c>
      <c r="I279" s="18" t="s">
        <v>2063</v>
      </c>
      <c r="J279" s="19">
        <v>44562</v>
      </c>
      <c r="K279" s="19">
        <v>44926</v>
      </c>
      <c r="L279" s="18" t="s">
        <v>2064</v>
      </c>
      <c r="M279" s="18" t="s">
        <v>2065</v>
      </c>
      <c r="N279" s="18" t="s">
        <v>107</v>
      </c>
      <c r="O279" s="18" t="s">
        <v>2066</v>
      </c>
      <c r="P279" s="18" t="s">
        <v>683</v>
      </c>
      <c r="Q279" s="18" t="s">
        <v>68</v>
      </c>
      <c r="R279" s="20">
        <f t="shared" si="35"/>
        <v>0.2</v>
      </c>
      <c r="S279" s="86">
        <v>0</v>
      </c>
      <c r="T279" s="86">
        <v>0.1</v>
      </c>
      <c r="U279" s="86">
        <v>0</v>
      </c>
      <c r="V279" s="86">
        <v>0.1</v>
      </c>
      <c r="W279" s="20">
        <v>0</v>
      </c>
      <c r="X279" s="20" t="s">
        <v>2016</v>
      </c>
      <c r="Y279" s="20"/>
      <c r="Z279" s="20"/>
      <c r="AA279" s="20"/>
      <c r="AB279" s="20"/>
      <c r="AC279" s="20"/>
      <c r="AD279" s="20"/>
      <c r="AE279" s="20">
        <f t="shared" si="29"/>
        <v>0</v>
      </c>
      <c r="AF279" s="21">
        <v>44670</v>
      </c>
      <c r="AG279" s="21"/>
      <c r="AH279" s="21"/>
      <c r="AI279" s="21"/>
      <c r="AJ279" s="22">
        <f t="shared" si="30"/>
        <v>0</v>
      </c>
      <c r="AK279" s="22" t="str">
        <f t="shared" si="31"/>
        <v/>
      </c>
      <c r="AL279" s="22">
        <f t="shared" si="32"/>
        <v>0</v>
      </c>
      <c r="AM279" s="22" t="str">
        <f t="shared" si="33"/>
        <v/>
      </c>
      <c r="AN279" s="22">
        <f t="shared" si="34"/>
        <v>0</v>
      </c>
      <c r="AO279" s="23" t="s">
        <v>77</v>
      </c>
      <c r="AP279" s="23"/>
      <c r="AQ279" s="23"/>
      <c r="AR279" s="23"/>
      <c r="AS279" s="23" t="s">
        <v>1208</v>
      </c>
      <c r="AT279" s="23"/>
      <c r="AU279" s="23"/>
      <c r="AV279" s="23"/>
      <c r="AW279" s="23" t="s">
        <v>77</v>
      </c>
      <c r="AX279" s="23"/>
      <c r="AY279" s="23"/>
      <c r="AZ279" s="23"/>
      <c r="BA279" s="23" t="s">
        <v>2017</v>
      </c>
      <c r="BB279" s="23"/>
      <c r="BC279" s="24"/>
      <c r="BD279" s="24"/>
      <c r="BE279" s="18" t="s">
        <v>2018</v>
      </c>
    </row>
    <row r="280" spans="1:57" ht="15" customHeight="1" x14ac:dyDescent="0.25">
      <c r="A280" s="17">
        <v>13</v>
      </c>
      <c r="B280" s="18" t="s">
        <v>2007</v>
      </c>
      <c r="C280" s="18" t="s">
        <v>2060</v>
      </c>
      <c r="D280" s="18" t="s">
        <v>2061</v>
      </c>
      <c r="E280" s="18" t="s">
        <v>60</v>
      </c>
      <c r="F280" s="18" t="s">
        <v>2067</v>
      </c>
      <c r="G280" s="18" t="s">
        <v>81</v>
      </c>
      <c r="H280" s="18" t="s">
        <v>2011</v>
      </c>
      <c r="I280" s="18" t="s">
        <v>2068</v>
      </c>
      <c r="J280" s="19">
        <v>44652</v>
      </c>
      <c r="K280" s="19">
        <v>44926</v>
      </c>
      <c r="L280" s="18" t="s">
        <v>2069</v>
      </c>
      <c r="M280" s="18" t="s">
        <v>2070</v>
      </c>
      <c r="N280" s="18" t="s">
        <v>66</v>
      </c>
      <c r="O280" s="18" t="s">
        <v>2071</v>
      </c>
      <c r="P280" s="18" t="s">
        <v>683</v>
      </c>
      <c r="Q280" s="18" t="s">
        <v>68</v>
      </c>
      <c r="R280" s="20">
        <f t="shared" si="35"/>
        <v>1</v>
      </c>
      <c r="S280" s="91">
        <v>0</v>
      </c>
      <c r="T280" s="91">
        <v>0</v>
      </c>
      <c r="U280" s="91">
        <v>0</v>
      </c>
      <c r="V280" s="91">
        <v>1</v>
      </c>
      <c r="W280" s="20">
        <v>0</v>
      </c>
      <c r="X280" s="20" t="s">
        <v>2016</v>
      </c>
      <c r="Y280" s="20"/>
      <c r="Z280" s="20"/>
      <c r="AA280" s="20"/>
      <c r="AB280" s="20"/>
      <c r="AC280" s="20"/>
      <c r="AD280" s="20"/>
      <c r="AE280" s="20">
        <f t="shared" si="29"/>
        <v>0</v>
      </c>
      <c r="AF280" s="21">
        <v>44670</v>
      </c>
      <c r="AG280" s="21"/>
      <c r="AH280" s="21"/>
      <c r="AI280" s="21"/>
      <c r="AJ280" s="22">
        <f t="shared" si="30"/>
        <v>0</v>
      </c>
      <c r="AK280" s="22" t="str">
        <f t="shared" si="31"/>
        <v/>
      </c>
      <c r="AL280" s="22" t="str">
        <f t="shared" si="32"/>
        <v/>
      </c>
      <c r="AM280" s="22" t="str">
        <f t="shared" si="33"/>
        <v/>
      </c>
      <c r="AN280" s="22">
        <f t="shared" si="34"/>
        <v>0</v>
      </c>
      <c r="AO280" s="23" t="s">
        <v>77</v>
      </c>
      <c r="AP280" s="23"/>
      <c r="AQ280" s="23"/>
      <c r="AR280" s="23"/>
      <c r="AS280" s="23" t="s">
        <v>1208</v>
      </c>
      <c r="AT280" s="23"/>
      <c r="AU280" s="23"/>
      <c r="AV280" s="23"/>
      <c r="AW280" s="23" t="s">
        <v>77</v>
      </c>
      <c r="AX280" s="23"/>
      <c r="AY280" s="23"/>
      <c r="AZ280" s="23"/>
      <c r="BA280" s="23" t="s">
        <v>2017</v>
      </c>
      <c r="BB280" s="23"/>
      <c r="BC280" s="24"/>
      <c r="BD280" s="24"/>
      <c r="BE280" s="18" t="s">
        <v>2018</v>
      </c>
    </row>
    <row r="281" spans="1:57" ht="15" customHeight="1" x14ac:dyDescent="0.25">
      <c r="A281" s="17">
        <v>14</v>
      </c>
      <c r="B281" s="18" t="s">
        <v>2007</v>
      </c>
      <c r="C281" s="18" t="s">
        <v>2060</v>
      </c>
      <c r="D281" s="18" t="s">
        <v>2061</v>
      </c>
      <c r="E281" s="18" t="s">
        <v>60</v>
      </c>
      <c r="F281" s="18" t="s">
        <v>61</v>
      </c>
      <c r="G281" s="18" t="s">
        <v>81</v>
      </c>
      <c r="H281" s="18" t="s">
        <v>2011</v>
      </c>
      <c r="I281" s="18" t="s">
        <v>2072</v>
      </c>
      <c r="J281" s="19">
        <v>44713</v>
      </c>
      <c r="K281" s="19">
        <v>44926</v>
      </c>
      <c r="L281" s="18" t="s">
        <v>2073</v>
      </c>
      <c r="M281" s="18" t="s">
        <v>2070</v>
      </c>
      <c r="N281" s="18" t="s">
        <v>66</v>
      </c>
      <c r="O281" s="18" t="s">
        <v>2071</v>
      </c>
      <c r="P281" s="18" t="s">
        <v>683</v>
      </c>
      <c r="Q281" s="18" t="s">
        <v>68</v>
      </c>
      <c r="R281" s="25">
        <f t="shared" si="35"/>
        <v>1</v>
      </c>
      <c r="S281" s="91">
        <v>0</v>
      </c>
      <c r="T281" s="91">
        <v>0</v>
      </c>
      <c r="U281" s="91">
        <v>0</v>
      </c>
      <c r="V281" s="91">
        <v>1</v>
      </c>
      <c r="W281" s="25">
        <v>0</v>
      </c>
      <c r="X281" s="25" t="s">
        <v>2016</v>
      </c>
      <c r="Y281" s="25"/>
      <c r="Z281" s="25"/>
      <c r="AA281" s="25"/>
      <c r="AB281" s="25"/>
      <c r="AC281" s="25"/>
      <c r="AD281" s="25"/>
      <c r="AE281" s="25">
        <f t="shared" si="29"/>
        <v>0</v>
      </c>
      <c r="AF281" s="21">
        <v>44670</v>
      </c>
      <c r="AG281" s="21"/>
      <c r="AH281" s="21"/>
      <c r="AI281" s="21"/>
      <c r="AJ281" s="22">
        <f t="shared" si="30"/>
        <v>0</v>
      </c>
      <c r="AK281" s="22" t="str">
        <f t="shared" si="31"/>
        <v/>
      </c>
      <c r="AL281" s="22" t="str">
        <f t="shared" si="32"/>
        <v/>
      </c>
      <c r="AM281" s="22" t="str">
        <f t="shared" si="33"/>
        <v/>
      </c>
      <c r="AN281" s="22">
        <f t="shared" si="34"/>
        <v>0</v>
      </c>
      <c r="AO281" s="23" t="s">
        <v>77</v>
      </c>
      <c r="AP281" s="23"/>
      <c r="AQ281" s="23"/>
      <c r="AR281" s="23"/>
      <c r="AS281" s="23" t="s">
        <v>1208</v>
      </c>
      <c r="AT281" s="23"/>
      <c r="AU281" s="23"/>
      <c r="AV281" s="23"/>
      <c r="AW281" s="23" t="s">
        <v>77</v>
      </c>
      <c r="AX281" s="23"/>
      <c r="AY281" s="23"/>
      <c r="AZ281" s="23"/>
      <c r="BA281" s="23" t="s">
        <v>2017</v>
      </c>
      <c r="BB281" s="23"/>
      <c r="BC281" s="24"/>
      <c r="BD281" s="24"/>
      <c r="BE281" s="18" t="s">
        <v>2018</v>
      </c>
    </row>
    <row r="282" spans="1:57" ht="15" customHeight="1" x14ac:dyDescent="0.25">
      <c r="A282" s="17">
        <v>15</v>
      </c>
      <c r="B282" s="18" t="s">
        <v>2007</v>
      </c>
      <c r="C282" s="18" t="s">
        <v>2060</v>
      </c>
      <c r="D282" s="18" t="s">
        <v>2061</v>
      </c>
      <c r="E282" s="18" t="s">
        <v>60</v>
      </c>
      <c r="F282" s="18" t="s">
        <v>61</v>
      </c>
      <c r="G282" s="18" t="s">
        <v>81</v>
      </c>
      <c r="H282" s="18" t="s">
        <v>2011</v>
      </c>
      <c r="I282" s="18" t="s">
        <v>2074</v>
      </c>
      <c r="J282" s="19">
        <v>44652</v>
      </c>
      <c r="K282" s="19">
        <v>44926</v>
      </c>
      <c r="L282" s="18" t="s">
        <v>2075</v>
      </c>
      <c r="M282" s="18" t="s">
        <v>2070</v>
      </c>
      <c r="N282" s="18" t="s">
        <v>66</v>
      </c>
      <c r="O282" s="18" t="s">
        <v>2071</v>
      </c>
      <c r="P282" s="18" t="s">
        <v>683</v>
      </c>
      <c r="Q282" s="18" t="s">
        <v>68</v>
      </c>
      <c r="R282" s="20">
        <f t="shared" si="35"/>
        <v>1</v>
      </c>
      <c r="S282" s="91">
        <v>0</v>
      </c>
      <c r="T282" s="91">
        <v>0</v>
      </c>
      <c r="U282" s="91">
        <v>0</v>
      </c>
      <c r="V282" s="91">
        <v>1</v>
      </c>
      <c r="W282" s="20">
        <v>0</v>
      </c>
      <c r="X282" s="20" t="s">
        <v>2016</v>
      </c>
      <c r="Y282" s="20"/>
      <c r="Z282" s="20"/>
      <c r="AA282" s="20"/>
      <c r="AB282" s="20"/>
      <c r="AC282" s="20"/>
      <c r="AD282" s="20"/>
      <c r="AE282" s="20">
        <f t="shared" si="29"/>
        <v>0</v>
      </c>
      <c r="AF282" s="21">
        <v>44670</v>
      </c>
      <c r="AG282" s="21"/>
      <c r="AH282" s="21"/>
      <c r="AI282" s="21"/>
      <c r="AJ282" s="22">
        <f t="shared" si="30"/>
        <v>0</v>
      </c>
      <c r="AK282" s="22" t="str">
        <f t="shared" si="31"/>
        <v/>
      </c>
      <c r="AL282" s="22" t="str">
        <f t="shared" si="32"/>
        <v/>
      </c>
      <c r="AM282" s="22" t="str">
        <f t="shared" si="33"/>
        <v/>
      </c>
      <c r="AN282" s="22">
        <f t="shared" si="34"/>
        <v>0</v>
      </c>
      <c r="AO282" s="23" t="s">
        <v>77</v>
      </c>
      <c r="AP282" s="23"/>
      <c r="AQ282" s="23"/>
      <c r="AR282" s="23"/>
      <c r="AS282" s="23" t="s">
        <v>1208</v>
      </c>
      <c r="AT282" s="23"/>
      <c r="AU282" s="23"/>
      <c r="AV282" s="23"/>
      <c r="AW282" s="23" t="s">
        <v>77</v>
      </c>
      <c r="AX282" s="23"/>
      <c r="AY282" s="23"/>
      <c r="AZ282" s="23"/>
      <c r="BA282" s="23" t="s">
        <v>2017</v>
      </c>
      <c r="BB282" s="23"/>
      <c r="BC282" s="24"/>
      <c r="BD282" s="24"/>
      <c r="BE282" s="18" t="s">
        <v>2018</v>
      </c>
    </row>
    <row r="283" spans="1:57" ht="15" customHeight="1" x14ac:dyDescent="0.25">
      <c r="A283" s="17">
        <v>16</v>
      </c>
      <c r="B283" s="18" t="s">
        <v>2007</v>
      </c>
      <c r="C283" s="18" t="s">
        <v>2060</v>
      </c>
      <c r="D283" s="18" t="s">
        <v>2061</v>
      </c>
      <c r="E283" s="18" t="s">
        <v>60</v>
      </c>
      <c r="F283" s="18" t="s">
        <v>61</v>
      </c>
      <c r="G283" s="18" t="s">
        <v>81</v>
      </c>
      <c r="H283" s="18" t="s">
        <v>2011</v>
      </c>
      <c r="I283" s="18" t="s">
        <v>2076</v>
      </c>
      <c r="J283" s="19">
        <v>44593</v>
      </c>
      <c r="K283" s="19">
        <v>44925</v>
      </c>
      <c r="L283" s="18" t="s">
        <v>2077</v>
      </c>
      <c r="M283" s="18" t="s">
        <v>2046</v>
      </c>
      <c r="N283" s="18" t="s">
        <v>66</v>
      </c>
      <c r="O283" s="18" t="s">
        <v>2071</v>
      </c>
      <c r="P283" s="18" t="s">
        <v>683</v>
      </c>
      <c r="Q283" s="18" t="s">
        <v>68</v>
      </c>
      <c r="R283" s="20">
        <f t="shared" si="35"/>
        <v>9</v>
      </c>
      <c r="S283" s="90">
        <v>1</v>
      </c>
      <c r="T283" s="90">
        <v>3</v>
      </c>
      <c r="U283" s="90">
        <v>3</v>
      </c>
      <c r="V283" s="90">
        <v>2</v>
      </c>
      <c r="W283" s="20">
        <v>1</v>
      </c>
      <c r="X283" s="20" t="s">
        <v>2078</v>
      </c>
      <c r="Y283" s="20"/>
      <c r="Z283" s="20"/>
      <c r="AA283" s="20"/>
      <c r="AB283" s="20"/>
      <c r="AC283" s="20"/>
      <c r="AD283" s="20"/>
      <c r="AE283" s="20">
        <f t="shared" ref="AE283:AE346" si="36">AC283+AA283+Y283+W283</f>
        <v>1</v>
      </c>
      <c r="AF283" s="21">
        <v>44670</v>
      </c>
      <c r="AG283" s="21"/>
      <c r="AH283" s="21"/>
      <c r="AI283" s="21"/>
      <c r="AJ283" s="22">
        <f t="shared" ref="AJ283:AJ346" si="37">IFERROR(IF((W283+Y283+AA283+AC283)/R283&gt;1,1,(W283+Y283+AA283+AC283)/R283),0)</f>
        <v>0.1111111111111111</v>
      </c>
      <c r="AK283" s="22">
        <f t="shared" ref="AK283:AK346" si="38">IFERROR(IF(S283=0,"",IF((W283/S283)&gt;1,1,(W283/S283))),"")</f>
        <v>1</v>
      </c>
      <c r="AL283" s="22">
        <f t="shared" ref="AL283:AL346" si="39">IFERROR(IF(T283=0,"",IF((Y283/T283)&gt;1,1,(Y283/T283))),"")</f>
        <v>0</v>
      </c>
      <c r="AM283" s="22">
        <f t="shared" ref="AM283:AM346" si="40">IFERROR(IF(U283=0,"",IF((AA283/U283)&gt;1,1,(AA283/U283))),"")</f>
        <v>0</v>
      </c>
      <c r="AN283" s="22">
        <f t="shared" ref="AN283:AN346" si="41">IFERROR(IF(V283=0,"",IF((AC283/V283)&gt;1,1,(AC283/V283))),"")</f>
        <v>0</v>
      </c>
      <c r="AO283" s="23" t="s">
        <v>728</v>
      </c>
      <c r="AP283" s="23"/>
      <c r="AQ283" s="23"/>
      <c r="AR283" s="23"/>
      <c r="AS283" s="23" t="s">
        <v>2079</v>
      </c>
      <c r="AT283" s="23"/>
      <c r="AU283" s="23"/>
      <c r="AV283" s="23"/>
      <c r="AW283" s="23" t="s">
        <v>728</v>
      </c>
      <c r="AX283" s="23"/>
      <c r="AY283" s="23"/>
      <c r="AZ283" s="23"/>
      <c r="BA283" s="23" t="s">
        <v>2080</v>
      </c>
      <c r="BB283" s="23"/>
      <c r="BC283" s="24"/>
      <c r="BD283" s="24"/>
      <c r="BE283" s="18" t="s">
        <v>2018</v>
      </c>
    </row>
    <row r="284" spans="1:57" ht="15" customHeight="1" x14ac:dyDescent="0.25">
      <c r="A284" s="17">
        <v>17</v>
      </c>
      <c r="B284" s="18" t="s">
        <v>2007</v>
      </c>
      <c r="C284" s="18" t="s">
        <v>2060</v>
      </c>
      <c r="D284" s="18" t="s">
        <v>2061</v>
      </c>
      <c r="E284" s="18" t="s">
        <v>60</v>
      </c>
      <c r="F284" s="18" t="s">
        <v>61</v>
      </c>
      <c r="G284" s="18" t="s">
        <v>81</v>
      </c>
      <c r="H284" s="18" t="s">
        <v>2011</v>
      </c>
      <c r="I284" s="18" t="s">
        <v>2081</v>
      </c>
      <c r="J284" s="19">
        <v>44593</v>
      </c>
      <c r="K284" s="19">
        <v>44742</v>
      </c>
      <c r="L284" s="18" t="s">
        <v>2082</v>
      </c>
      <c r="M284" s="18" t="s">
        <v>2046</v>
      </c>
      <c r="N284" s="18" t="s">
        <v>66</v>
      </c>
      <c r="O284" s="18" t="s">
        <v>2071</v>
      </c>
      <c r="P284" s="18" t="s">
        <v>683</v>
      </c>
      <c r="Q284" s="18" t="s">
        <v>68</v>
      </c>
      <c r="R284" s="20">
        <f t="shared" si="35"/>
        <v>1</v>
      </c>
      <c r="S284" s="90">
        <v>0</v>
      </c>
      <c r="T284" s="90">
        <v>1</v>
      </c>
      <c r="U284" s="90">
        <v>0</v>
      </c>
      <c r="V284" s="90">
        <v>0</v>
      </c>
      <c r="W284" s="20">
        <v>0</v>
      </c>
      <c r="X284" s="20" t="s">
        <v>2016</v>
      </c>
      <c r="Y284" s="20"/>
      <c r="Z284" s="20"/>
      <c r="AA284" s="20"/>
      <c r="AB284" s="20"/>
      <c r="AC284" s="20"/>
      <c r="AD284" s="20"/>
      <c r="AE284" s="20">
        <f t="shared" si="36"/>
        <v>0</v>
      </c>
      <c r="AF284" s="21">
        <v>44670</v>
      </c>
      <c r="AG284" s="21"/>
      <c r="AH284" s="21"/>
      <c r="AI284" s="21"/>
      <c r="AJ284" s="22">
        <f t="shared" si="37"/>
        <v>0</v>
      </c>
      <c r="AK284" s="22" t="str">
        <f t="shared" si="38"/>
        <v/>
      </c>
      <c r="AL284" s="22">
        <f t="shared" si="39"/>
        <v>0</v>
      </c>
      <c r="AM284" s="22" t="str">
        <f t="shared" si="40"/>
        <v/>
      </c>
      <c r="AN284" s="22" t="str">
        <f t="shared" si="41"/>
        <v/>
      </c>
      <c r="AO284" s="23" t="s">
        <v>77</v>
      </c>
      <c r="AP284" s="23"/>
      <c r="AQ284" s="23"/>
      <c r="AR284" s="23"/>
      <c r="AS284" s="23" t="s">
        <v>1208</v>
      </c>
      <c r="AT284" s="23"/>
      <c r="AU284" s="23"/>
      <c r="AV284" s="23"/>
      <c r="AW284" s="23" t="s">
        <v>77</v>
      </c>
      <c r="AX284" s="23"/>
      <c r="AY284" s="23"/>
      <c r="AZ284" s="23"/>
      <c r="BA284" s="23" t="s">
        <v>2083</v>
      </c>
      <c r="BB284" s="23"/>
      <c r="BC284" s="24"/>
      <c r="BD284" s="24"/>
      <c r="BE284" s="18" t="s">
        <v>2018</v>
      </c>
    </row>
    <row r="285" spans="1:57" ht="15" customHeight="1" x14ac:dyDescent="0.25">
      <c r="A285" s="17">
        <v>18</v>
      </c>
      <c r="B285" s="18" t="s">
        <v>2007</v>
      </c>
      <c r="C285" s="18" t="s">
        <v>2060</v>
      </c>
      <c r="D285" s="18" t="s">
        <v>2061</v>
      </c>
      <c r="E285" s="18" t="s">
        <v>60</v>
      </c>
      <c r="F285" s="18" t="s">
        <v>61</v>
      </c>
      <c r="G285" s="18" t="s">
        <v>2084</v>
      </c>
      <c r="H285" s="18" t="s">
        <v>81</v>
      </c>
      <c r="I285" s="18" t="s">
        <v>2085</v>
      </c>
      <c r="J285" s="19">
        <v>44682</v>
      </c>
      <c r="K285" s="19">
        <v>44925</v>
      </c>
      <c r="L285" s="18" t="s">
        <v>2086</v>
      </c>
      <c r="M285" s="18" t="s">
        <v>2046</v>
      </c>
      <c r="N285" s="18" t="s">
        <v>66</v>
      </c>
      <c r="O285" s="18" t="s">
        <v>2071</v>
      </c>
      <c r="P285" s="18" t="s">
        <v>683</v>
      </c>
      <c r="Q285" s="18" t="s">
        <v>68</v>
      </c>
      <c r="R285" s="20">
        <f t="shared" si="35"/>
        <v>6</v>
      </c>
      <c r="S285" s="90">
        <v>0</v>
      </c>
      <c r="T285" s="90">
        <v>0</v>
      </c>
      <c r="U285" s="90">
        <v>0</v>
      </c>
      <c r="V285" s="90">
        <v>6</v>
      </c>
      <c r="W285" s="20">
        <v>0</v>
      </c>
      <c r="X285" s="20" t="s">
        <v>2016</v>
      </c>
      <c r="Y285" s="20"/>
      <c r="Z285" s="20"/>
      <c r="AA285" s="20"/>
      <c r="AB285" s="20"/>
      <c r="AC285" s="20"/>
      <c r="AD285" s="20"/>
      <c r="AE285" s="20">
        <f t="shared" si="36"/>
        <v>0</v>
      </c>
      <c r="AF285" s="21">
        <v>44670</v>
      </c>
      <c r="AG285" s="21"/>
      <c r="AH285" s="21"/>
      <c r="AI285" s="21"/>
      <c r="AJ285" s="22">
        <f t="shared" si="37"/>
        <v>0</v>
      </c>
      <c r="AK285" s="22" t="str">
        <f t="shared" si="38"/>
        <v/>
      </c>
      <c r="AL285" s="22" t="str">
        <f t="shared" si="39"/>
        <v/>
      </c>
      <c r="AM285" s="22" t="str">
        <f t="shared" si="40"/>
        <v/>
      </c>
      <c r="AN285" s="22">
        <f t="shared" si="41"/>
        <v>0</v>
      </c>
      <c r="AO285" s="23" t="s">
        <v>77</v>
      </c>
      <c r="AP285" s="23"/>
      <c r="AQ285" s="23"/>
      <c r="AR285" s="23"/>
      <c r="AS285" s="23" t="s">
        <v>1208</v>
      </c>
      <c r="AT285" s="23"/>
      <c r="AU285" s="23"/>
      <c r="AV285" s="23"/>
      <c r="AW285" s="23" t="s">
        <v>77</v>
      </c>
      <c r="AX285" s="23"/>
      <c r="AY285" s="23"/>
      <c r="AZ285" s="23"/>
      <c r="BA285" s="23" t="s">
        <v>2083</v>
      </c>
      <c r="BB285" s="23"/>
      <c r="BC285" s="24"/>
      <c r="BD285" s="24"/>
      <c r="BE285" s="18" t="s">
        <v>2018</v>
      </c>
    </row>
    <row r="286" spans="1:57" ht="15" customHeight="1" x14ac:dyDescent="0.25">
      <c r="A286" s="17">
        <v>19</v>
      </c>
      <c r="B286" s="18" t="s">
        <v>2007</v>
      </c>
      <c r="C286" s="18" t="s">
        <v>2087</v>
      </c>
      <c r="D286" s="18" t="s">
        <v>2088</v>
      </c>
      <c r="E286" s="18" t="s">
        <v>1297</v>
      </c>
      <c r="F286" s="18" t="s">
        <v>2089</v>
      </c>
      <c r="G286" s="18" t="s">
        <v>2090</v>
      </c>
      <c r="H286" s="18" t="s">
        <v>2091</v>
      </c>
      <c r="I286" s="18" t="s">
        <v>2092</v>
      </c>
      <c r="J286" s="19">
        <v>44652</v>
      </c>
      <c r="K286" s="19">
        <v>44926</v>
      </c>
      <c r="L286" s="18" t="s">
        <v>2093</v>
      </c>
      <c r="M286" s="18" t="s">
        <v>2065</v>
      </c>
      <c r="N286" s="18" t="s">
        <v>107</v>
      </c>
      <c r="O286" s="18" t="s">
        <v>2094</v>
      </c>
      <c r="P286" s="18" t="s">
        <v>683</v>
      </c>
      <c r="Q286" s="18" t="s">
        <v>68</v>
      </c>
      <c r="R286" s="20">
        <f t="shared" si="35"/>
        <v>1</v>
      </c>
      <c r="S286" s="92">
        <v>0</v>
      </c>
      <c r="T286" s="92">
        <v>0.2</v>
      </c>
      <c r="U286" s="92">
        <v>0.4</v>
      </c>
      <c r="V286" s="92">
        <v>0.4</v>
      </c>
      <c r="W286" s="20">
        <v>0</v>
      </c>
      <c r="X286" s="20" t="s">
        <v>2016</v>
      </c>
      <c r="Y286" s="20"/>
      <c r="Z286" s="20"/>
      <c r="AA286" s="20"/>
      <c r="AB286" s="20"/>
      <c r="AC286" s="20"/>
      <c r="AD286" s="20"/>
      <c r="AE286" s="20">
        <f t="shared" si="36"/>
        <v>0</v>
      </c>
      <c r="AF286" s="21">
        <v>44670</v>
      </c>
      <c r="AG286" s="21"/>
      <c r="AH286" s="21"/>
      <c r="AI286" s="21"/>
      <c r="AJ286" s="22">
        <f t="shared" si="37"/>
        <v>0</v>
      </c>
      <c r="AK286" s="22" t="str">
        <f t="shared" si="38"/>
        <v/>
      </c>
      <c r="AL286" s="22">
        <f t="shared" si="39"/>
        <v>0</v>
      </c>
      <c r="AM286" s="22">
        <f t="shared" si="40"/>
        <v>0</v>
      </c>
      <c r="AN286" s="22">
        <f t="shared" si="41"/>
        <v>0</v>
      </c>
      <c r="AO286" s="23" t="s">
        <v>77</v>
      </c>
      <c r="AP286" s="23"/>
      <c r="AQ286" s="23"/>
      <c r="AR286" s="23"/>
      <c r="AS286" s="23" t="s">
        <v>1208</v>
      </c>
      <c r="AT286" s="23"/>
      <c r="AU286" s="23"/>
      <c r="AV286" s="23"/>
      <c r="AW286" s="23" t="s">
        <v>77</v>
      </c>
      <c r="AX286" s="23"/>
      <c r="AY286" s="23"/>
      <c r="AZ286" s="23"/>
      <c r="BA286" s="23" t="s">
        <v>2083</v>
      </c>
      <c r="BB286" s="23"/>
      <c r="BC286" s="24"/>
      <c r="BD286" s="24"/>
      <c r="BE286" s="18" t="s">
        <v>73</v>
      </c>
    </row>
    <row r="287" spans="1:57" ht="15" customHeight="1" x14ac:dyDescent="0.25">
      <c r="A287" s="17">
        <v>20</v>
      </c>
      <c r="B287" s="18" t="s">
        <v>2007</v>
      </c>
      <c r="C287" s="18" t="s">
        <v>2087</v>
      </c>
      <c r="D287" s="18" t="s">
        <v>2088</v>
      </c>
      <c r="E287" s="18" t="s">
        <v>1297</v>
      </c>
      <c r="F287" s="18" t="s">
        <v>2089</v>
      </c>
      <c r="G287" s="18" t="s">
        <v>2090</v>
      </c>
      <c r="H287" s="18" t="s">
        <v>2091</v>
      </c>
      <c r="I287" s="18" t="s">
        <v>2095</v>
      </c>
      <c r="J287" s="19">
        <v>44652</v>
      </c>
      <c r="K287" s="19">
        <v>44926</v>
      </c>
      <c r="L287" s="18" t="s">
        <v>2096</v>
      </c>
      <c r="M287" s="18" t="s">
        <v>2065</v>
      </c>
      <c r="N287" s="18" t="s">
        <v>107</v>
      </c>
      <c r="O287" s="18" t="s">
        <v>2097</v>
      </c>
      <c r="P287" s="18" t="s">
        <v>683</v>
      </c>
      <c r="Q287" s="18" t="s">
        <v>68</v>
      </c>
      <c r="R287" s="20">
        <f t="shared" si="35"/>
        <v>1</v>
      </c>
      <c r="S287" s="92">
        <v>0</v>
      </c>
      <c r="T287" s="92">
        <v>0.2</v>
      </c>
      <c r="U287" s="92">
        <v>0.4</v>
      </c>
      <c r="V287" s="92">
        <v>0.4</v>
      </c>
      <c r="W287" s="20">
        <v>0</v>
      </c>
      <c r="X287" s="20" t="s">
        <v>2016</v>
      </c>
      <c r="Y287" s="20"/>
      <c r="Z287" s="20"/>
      <c r="AA287" s="20"/>
      <c r="AB287" s="20"/>
      <c r="AC287" s="20"/>
      <c r="AD287" s="20"/>
      <c r="AE287" s="20">
        <f t="shared" si="36"/>
        <v>0</v>
      </c>
      <c r="AF287" s="21">
        <v>44670</v>
      </c>
      <c r="AG287" s="21"/>
      <c r="AH287" s="21"/>
      <c r="AI287" s="21"/>
      <c r="AJ287" s="22">
        <f t="shared" si="37"/>
        <v>0</v>
      </c>
      <c r="AK287" s="22" t="str">
        <f t="shared" si="38"/>
        <v/>
      </c>
      <c r="AL287" s="22">
        <f t="shared" si="39"/>
        <v>0</v>
      </c>
      <c r="AM287" s="22">
        <f t="shared" si="40"/>
        <v>0</v>
      </c>
      <c r="AN287" s="22">
        <f t="shared" si="41"/>
        <v>0</v>
      </c>
      <c r="AO287" s="23" t="s">
        <v>77</v>
      </c>
      <c r="AP287" s="23"/>
      <c r="AQ287" s="23"/>
      <c r="AR287" s="23"/>
      <c r="AS287" s="23" t="s">
        <v>1208</v>
      </c>
      <c r="AT287" s="23"/>
      <c r="AU287" s="23"/>
      <c r="AV287" s="23"/>
      <c r="AW287" s="23" t="s">
        <v>77</v>
      </c>
      <c r="AX287" s="23"/>
      <c r="AY287" s="23"/>
      <c r="AZ287" s="23"/>
      <c r="BA287" s="23" t="s">
        <v>2083</v>
      </c>
      <c r="BB287" s="23"/>
      <c r="BC287" s="24"/>
      <c r="BD287" s="24"/>
      <c r="BE287" s="18" t="s">
        <v>73</v>
      </c>
    </row>
    <row r="288" spans="1:57" ht="15" customHeight="1" x14ac:dyDescent="0.25">
      <c r="A288" s="17">
        <v>21</v>
      </c>
      <c r="B288" s="18" t="s">
        <v>2007</v>
      </c>
      <c r="C288" s="18" t="s">
        <v>2087</v>
      </c>
      <c r="D288" s="18" t="s">
        <v>2098</v>
      </c>
      <c r="E288" s="18" t="s">
        <v>1297</v>
      </c>
      <c r="F288" s="18" t="s">
        <v>2089</v>
      </c>
      <c r="G288" s="18" t="s">
        <v>2090</v>
      </c>
      <c r="H288" s="18" t="s">
        <v>2091</v>
      </c>
      <c r="I288" s="18" t="s">
        <v>2099</v>
      </c>
      <c r="J288" s="19">
        <v>44652</v>
      </c>
      <c r="K288" s="19">
        <v>44926</v>
      </c>
      <c r="L288" s="18" t="s">
        <v>2100</v>
      </c>
      <c r="M288" s="18" t="s">
        <v>2065</v>
      </c>
      <c r="N288" s="18" t="s">
        <v>66</v>
      </c>
      <c r="O288" s="18" t="s">
        <v>2101</v>
      </c>
      <c r="P288" s="18" t="s">
        <v>683</v>
      </c>
      <c r="Q288" s="18" t="s">
        <v>68</v>
      </c>
      <c r="R288" s="20">
        <f t="shared" si="35"/>
        <v>5</v>
      </c>
      <c r="S288" s="91">
        <v>0</v>
      </c>
      <c r="T288" s="91">
        <v>0</v>
      </c>
      <c r="U288" s="91">
        <v>0</v>
      </c>
      <c r="V288" s="91">
        <v>5</v>
      </c>
      <c r="W288" s="20">
        <v>0</v>
      </c>
      <c r="X288" s="20" t="s">
        <v>2016</v>
      </c>
      <c r="Y288" s="20"/>
      <c r="Z288" s="20"/>
      <c r="AA288" s="20"/>
      <c r="AB288" s="20"/>
      <c r="AC288" s="20"/>
      <c r="AD288" s="20"/>
      <c r="AE288" s="20">
        <f t="shared" si="36"/>
        <v>0</v>
      </c>
      <c r="AF288" s="21">
        <v>44670</v>
      </c>
      <c r="AG288" s="21"/>
      <c r="AH288" s="21"/>
      <c r="AI288" s="21"/>
      <c r="AJ288" s="22">
        <f t="shared" si="37"/>
        <v>0</v>
      </c>
      <c r="AK288" s="22" t="str">
        <f t="shared" si="38"/>
        <v/>
      </c>
      <c r="AL288" s="22" t="str">
        <f t="shared" si="39"/>
        <v/>
      </c>
      <c r="AM288" s="22" t="str">
        <f t="shared" si="40"/>
        <v/>
      </c>
      <c r="AN288" s="22">
        <f t="shared" si="41"/>
        <v>0</v>
      </c>
      <c r="AO288" s="23" t="s">
        <v>77</v>
      </c>
      <c r="AP288" s="23"/>
      <c r="AQ288" s="23"/>
      <c r="AR288" s="23"/>
      <c r="AS288" s="23" t="s">
        <v>1208</v>
      </c>
      <c r="AT288" s="23"/>
      <c r="AU288" s="23"/>
      <c r="AV288" s="23"/>
      <c r="AW288" s="23" t="s">
        <v>77</v>
      </c>
      <c r="AX288" s="23"/>
      <c r="AY288" s="23"/>
      <c r="AZ288" s="23"/>
      <c r="BA288" s="23" t="s">
        <v>2083</v>
      </c>
      <c r="BB288" s="23"/>
      <c r="BC288" s="24"/>
      <c r="BD288" s="24"/>
      <c r="BE288" s="18" t="s">
        <v>73</v>
      </c>
    </row>
    <row r="289" spans="1:57" ht="15" customHeight="1" x14ac:dyDescent="0.25">
      <c r="A289" s="17">
        <v>22</v>
      </c>
      <c r="B289" s="18" t="s">
        <v>2007</v>
      </c>
      <c r="C289" s="18" t="s">
        <v>2087</v>
      </c>
      <c r="D289" s="18" t="s">
        <v>2098</v>
      </c>
      <c r="E289" s="18" t="s">
        <v>1297</v>
      </c>
      <c r="F289" s="18" t="s">
        <v>2089</v>
      </c>
      <c r="G289" s="18" t="s">
        <v>2090</v>
      </c>
      <c r="H289" s="18" t="s">
        <v>2091</v>
      </c>
      <c r="I289" s="18" t="s">
        <v>2102</v>
      </c>
      <c r="J289" s="19">
        <v>44652</v>
      </c>
      <c r="K289" s="19">
        <v>44926</v>
      </c>
      <c r="L289" s="18" t="s">
        <v>2103</v>
      </c>
      <c r="M289" s="18" t="s">
        <v>2065</v>
      </c>
      <c r="N289" s="18" t="s">
        <v>66</v>
      </c>
      <c r="O289" s="18" t="s">
        <v>2101</v>
      </c>
      <c r="P289" s="18" t="s">
        <v>683</v>
      </c>
      <c r="Q289" s="18" t="s">
        <v>68</v>
      </c>
      <c r="R289" s="20">
        <f t="shared" si="35"/>
        <v>30</v>
      </c>
      <c r="S289" s="91">
        <v>0</v>
      </c>
      <c r="T289" s="91">
        <v>5</v>
      </c>
      <c r="U289" s="91">
        <v>15</v>
      </c>
      <c r="V289" s="91">
        <v>10</v>
      </c>
      <c r="W289" s="20">
        <v>0</v>
      </c>
      <c r="X289" s="20" t="s">
        <v>2016</v>
      </c>
      <c r="Y289" s="20"/>
      <c r="Z289" s="20"/>
      <c r="AA289" s="20"/>
      <c r="AB289" s="20"/>
      <c r="AC289" s="20"/>
      <c r="AD289" s="20"/>
      <c r="AE289" s="20">
        <f t="shared" si="36"/>
        <v>0</v>
      </c>
      <c r="AF289" s="21">
        <v>44670</v>
      </c>
      <c r="AG289" s="21"/>
      <c r="AH289" s="21"/>
      <c r="AI289" s="21"/>
      <c r="AJ289" s="22">
        <f t="shared" si="37"/>
        <v>0</v>
      </c>
      <c r="AK289" s="22" t="str">
        <f t="shared" si="38"/>
        <v/>
      </c>
      <c r="AL289" s="22">
        <f t="shared" si="39"/>
        <v>0</v>
      </c>
      <c r="AM289" s="22">
        <f t="shared" si="40"/>
        <v>0</v>
      </c>
      <c r="AN289" s="22">
        <f t="shared" si="41"/>
        <v>0</v>
      </c>
      <c r="AO289" s="23" t="s">
        <v>77</v>
      </c>
      <c r="AP289" s="23"/>
      <c r="AQ289" s="23"/>
      <c r="AR289" s="23"/>
      <c r="AS289" s="23" t="s">
        <v>1208</v>
      </c>
      <c r="AT289" s="23"/>
      <c r="AU289" s="23"/>
      <c r="AV289" s="23"/>
      <c r="AW289" s="23" t="s">
        <v>77</v>
      </c>
      <c r="AX289" s="23"/>
      <c r="AY289" s="23"/>
      <c r="AZ289" s="23"/>
      <c r="BA289" s="23" t="s">
        <v>2083</v>
      </c>
      <c r="BB289" s="23"/>
      <c r="BC289" s="24"/>
      <c r="BD289" s="24"/>
      <c r="BE289" s="18" t="s">
        <v>73</v>
      </c>
    </row>
    <row r="290" spans="1:57" ht="15" customHeight="1" x14ac:dyDescent="0.25">
      <c r="A290" s="17">
        <v>23</v>
      </c>
      <c r="B290" s="18" t="s">
        <v>2007</v>
      </c>
      <c r="C290" s="18" t="s">
        <v>2087</v>
      </c>
      <c r="D290" s="18" t="s">
        <v>2098</v>
      </c>
      <c r="E290" s="18" t="s">
        <v>1297</v>
      </c>
      <c r="F290" s="18" t="s">
        <v>2089</v>
      </c>
      <c r="G290" s="18" t="s">
        <v>2090</v>
      </c>
      <c r="H290" s="18" t="s">
        <v>2091</v>
      </c>
      <c r="I290" s="18" t="s">
        <v>2104</v>
      </c>
      <c r="J290" s="19">
        <v>44652</v>
      </c>
      <c r="K290" s="19">
        <v>44926</v>
      </c>
      <c r="L290" s="18" t="s">
        <v>2105</v>
      </c>
      <c r="M290" s="18" t="s">
        <v>2065</v>
      </c>
      <c r="N290" s="18" t="s">
        <v>66</v>
      </c>
      <c r="O290" s="18" t="s">
        <v>2101</v>
      </c>
      <c r="P290" s="18" t="s">
        <v>683</v>
      </c>
      <c r="Q290" s="18" t="s">
        <v>68</v>
      </c>
      <c r="R290" s="20">
        <f t="shared" si="35"/>
        <v>1</v>
      </c>
      <c r="S290" s="91">
        <v>0</v>
      </c>
      <c r="T290" s="91">
        <v>0</v>
      </c>
      <c r="U290" s="91">
        <v>0</v>
      </c>
      <c r="V290" s="91">
        <v>1</v>
      </c>
      <c r="W290" s="20">
        <v>0</v>
      </c>
      <c r="X290" s="20" t="s">
        <v>2016</v>
      </c>
      <c r="Y290" s="20"/>
      <c r="Z290" s="20"/>
      <c r="AA290" s="20"/>
      <c r="AB290" s="20"/>
      <c r="AC290" s="20"/>
      <c r="AD290" s="20"/>
      <c r="AE290" s="20">
        <f t="shared" si="36"/>
        <v>0</v>
      </c>
      <c r="AF290" s="21">
        <v>44670</v>
      </c>
      <c r="AG290" s="21"/>
      <c r="AH290" s="21"/>
      <c r="AI290" s="21"/>
      <c r="AJ290" s="22">
        <f t="shared" si="37"/>
        <v>0</v>
      </c>
      <c r="AK290" s="22" t="str">
        <f t="shared" si="38"/>
        <v/>
      </c>
      <c r="AL290" s="22" t="str">
        <f t="shared" si="39"/>
        <v/>
      </c>
      <c r="AM290" s="22" t="str">
        <f t="shared" si="40"/>
        <v/>
      </c>
      <c r="AN290" s="22">
        <f t="shared" si="41"/>
        <v>0</v>
      </c>
      <c r="AO290" s="23" t="s">
        <v>77</v>
      </c>
      <c r="AP290" s="23"/>
      <c r="AQ290" s="23"/>
      <c r="AR290" s="23"/>
      <c r="AS290" s="23" t="s">
        <v>1208</v>
      </c>
      <c r="AT290" s="23"/>
      <c r="AU290" s="23"/>
      <c r="AV290" s="23"/>
      <c r="AW290" s="23" t="s">
        <v>77</v>
      </c>
      <c r="AX290" s="23"/>
      <c r="AY290" s="23"/>
      <c r="AZ290" s="23"/>
      <c r="BA290" s="23" t="s">
        <v>2083</v>
      </c>
      <c r="BB290" s="23"/>
      <c r="BC290" s="24"/>
      <c r="BD290" s="24"/>
      <c r="BE290" s="18" t="s">
        <v>73</v>
      </c>
    </row>
    <row r="291" spans="1:57" ht="15" customHeight="1" x14ac:dyDescent="0.25">
      <c r="A291" s="17">
        <v>24</v>
      </c>
      <c r="B291" s="18" t="s">
        <v>2007</v>
      </c>
      <c r="C291" s="18" t="s">
        <v>2087</v>
      </c>
      <c r="D291" s="18" t="s">
        <v>2106</v>
      </c>
      <c r="E291" s="18" t="s">
        <v>1297</v>
      </c>
      <c r="F291" s="18" t="s">
        <v>2089</v>
      </c>
      <c r="G291" s="18" t="s">
        <v>2090</v>
      </c>
      <c r="H291" s="18" t="s">
        <v>2091</v>
      </c>
      <c r="I291" s="18" t="s">
        <v>2107</v>
      </c>
      <c r="J291" s="19">
        <v>44652</v>
      </c>
      <c r="K291" s="19">
        <v>44926</v>
      </c>
      <c r="L291" s="18" t="s">
        <v>2108</v>
      </c>
      <c r="M291" s="18" t="s">
        <v>2065</v>
      </c>
      <c r="N291" s="18" t="s">
        <v>66</v>
      </c>
      <c r="O291" s="18" t="s">
        <v>2109</v>
      </c>
      <c r="P291" s="18" t="s">
        <v>683</v>
      </c>
      <c r="Q291" s="18" t="s">
        <v>68</v>
      </c>
      <c r="R291" s="25">
        <f t="shared" si="35"/>
        <v>1</v>
      </c>
      <c r="S291" s="93">
        <v>0</v>
      </c>
      <c r="T291" s="93">
        <v>0</v>
      </c>
      <c r="U291" s="91">
        <v>1</v>
      </c>
      <c r="V291" s="93">
        <v>0</v>
      </c>
      <c r="W291" s="25">
        <v>0</v>
      </c>
      <c r="X291" s="25" t="s">
        <v>2016</v>
      </c>
      <c r="Y291" s="25"/>
      <c r="Z291" s="25"/>
      <c r="AA291" s="25"/>
      <c r="AB291" s="25"/>
      <c r="AC291" s="25"/>
      <c r="AD291" s="25"/>
      <c r="AE291" s="25">
        <f t="shared" si="36"/>
        <v>0</v>
      </c>
      <c r="AF291" s="21">
        <v>44670</v>
      </c>
      <c r="AG291" s="21"/>
      <c r="AH291" s="21"/>
      <c r="AI291" s="21"/>
      <c r="AJ291" s="22">
        <f t="shared" si="37"/>
        <v>0</v>
      </c>
      <c r="AK291" s="22" t="str">
        <f t="shared" si="38"/>
        <v/>
      </c>
      <c r="AL291" s="22" t="str">
        <f t="shared" si="39"/>
        <v/>
      </c>
      <c r="AM291" s="22">
        <f t="shared" si="40"/>
        <v>0</v>
      </c>
      <c r="AN291" s="22" t="str">
        <f t="shared" si="41"/>
        <v/>
      </c>
      <c r="AO291" s="23" t="s">
        <v>77</v>
      </c>
      <c r="AP291" s="23"/>
      <c r="AQ291" s="23"/>
      <c r="AR291" s="23"/>
      <c r="AS291" s="23" t="s">
        <v>1208</v>
      </c>
      <c r="AT291" s="23"/>
      <c r="AU291" s="23"/>
      <c r="AV291" s="23"/>
      <c r="AW291" s="23" t="s">
        <v>77</v>
      </c>
      <c r="AX291" s="23"/>
      <c r="AY291" s="23"/>
      <c r="AZ291" s="23"/>
      <c r="BA291" s="23" t="s">
        <v>2083</v>
      </c>
      <c r="BB291" s="23"/>
      <c r="BC291" s="24"/>
      <c r="BD291" s="24"/>
      <c r="BE291" s="18" t="s">
        <v>73</v>
      </c>
    </row>
    <row r="292" spans="1:57" ht="15" customHeight="1" x14ac:dyDescent="0.25">
      <c r="A292" s="17">
        <v>25</v>
      </c>
      <c r="B292" s="18" t="s">
        <v>2007</v>
      </c>
      <c r="C292" s="18" t="s">
        <v>2087</v>
      </c>
      <c r="D292" s="18" t="s">
        <v>2106</v>
      </c>
      <c r="E292" s="18" t="s">
        <v>1297</v>
      </c>
      <c r="F292" s="18" t="s">
        <v>2089</v>
      </c>
      <c r="G292" s="18" t="s">
        <v>2090</v>
      </c>
      <c r="H292" s="18" t="s">
        <v>2091</v>
      </c>
      <c r="I292" s="18" t="s">
        <v>2110</v>
      </c>
      <c r="J292" s="19">
        <v>44652</v>
      </c>
      <c r="K292" s="19">
        <v>44926</v>
      </c>
      <c r="L292" s="18" t="s">
        <v>2111</v>
      </c>
      <c r="M292" s="18" t="s">
        <v>2065</v>
      </c>
      <c r="N292" s="18" t="s">
        <v>66</v>
      </c>
      <c r="O292" s="18" t="s">
        <v>2112</v>
      </c>
      <c r="P292" s="18" t="s">
        <v>683</v>
      </c>
      <c r="Q292" s="18" t="s">
        <v>68</v>
      </c>
      <c r="R292" s="20">
        <f t="shared" si="35"/>
        <v>3</v>
      </c>
      <c r="S292" s="91">
        <v>0</v>
      </c>
      <c r="T292" s="91">
        <v>1</v>
      </c>
      <c r="U292" s="91">
        <v>1</v>
      </c>
      <c r="V292" s="91">
        <v>1</v>
      </c>
      <c r="W292" s="20">
        <v>0</v>
      </c>
      <c r="X292" s="20" t="s">
        <v>2016</v>
      </c>
      <c r="Y292" s="20"/>
      <c r="Z292" s="20"/>
      <c r="AA292" s="20"/>
      <c r="AB292" s="20"/>
      <c r="AC292" s="20"/>
      <c r="AD292" s="20"/>
      <c r="AE292" s="20">
        <f t="shared" si="36"/>
        <v>0</v>
      </c>
      <c r="AF292" s="21">
        <v>44670</v>
      </c>
      <c r="AG292" s="21"/>
      <c r="AH292" s="21"/>
      <c r="AI292" s="21"/>
      <c r="AJ292" s="22">
        <f t="shared" si="37"/>
        <v>0</v>
      </c>
      <c r="AK292" s="22" t="str">
        <f t="shared" si="38"/>
        <v/>
      </c>
      <c r="AL292" s="22">
        <f t="shared" si="39"/>
        <v>0</v>
      </c>
      <c r="AM292" s="22">
        <f t="shared" si="40"/>
        <v>0</v>
      </c>
      <c r="AN292" s="22">
        <f t="shared" si="41"/>
        <v>0</v>
      </c>
      <c r="AO292" s="23" t="s">
        <v>77</v>
      </c>
      <c r="AP292" s="23"/>
      <c r="AQ292" s="23"/>
      <c r="AR292" s="23"/>
      <c r="AS292" s="23" t="s">
        <v>1208</v>
      </c>
      <c r="AT292" s="23"/>
      <c r="AU292" s="23"/>
      <c r="AV292" s="23"/>
      <c r="AW292" s="23" t="s">
        <v>77</v>
      </c>
      <c r="AX292" s="23"/>
      <c r="AY292" s="23"/>
      <c r="AZ292" s="23"/>
      <c r="BA292" s="23" t="s">
        <v>2083</v>
      </c>
      <c r="BB292" s="23"/>
      <c r="BC292" s="24"/>
      <c r="BD292" s="24"/>
      <c r="BE292" s="18" t="s">
        <v>73</v>
      </c>
    </row>
    <row r="293" spans="1:57" ht="15" customHeight="1" x14ac:dyDescent="0.25">
      <c r="A293" s="17">
        <v>26</v>
      </c>
      <c r="B293" s="18" t="s">
        <v>2007</v>
      </c>
      <c r="C293" s="18" t="s">
        <v>2087</v>
      </c>
      <c r="D293" s="18" t="s">
        <v>2113</v>
      </c>
      <c r="E293" s="18" t="s">
        <v>1297</v>
      </c>
      <c r="F293" s="18" t="s">
        <v>1298</v>
      </c>
      <c r="G293" s="18" t="s">
        <v>2090</v>
      </c>
      <c r="H293" s="18" t="s">
        <v>2091</v>
      </c>
      <c r="I293" s="18" t="s">
        <v>2114</v>
      </c>
      <c r="J293" s="19">
        <v>44593</v>
      </c>
      <c r="K293" s="19">
        <v>44926</v>
      </c>
      <c r="L293" s="18" t="s">
        <v>2115</v>
      </c>
      <c r="M293" s="18" t="s">
        <v>2065</v>
      </c>
      <c r="N293" s="18" t="s">
        <v>66</v>
      </c>
      <c r="O293" s="18" t="s">
        <v>2116</v>
      </c>
      <c r="P293" s="18" t="s">
        <v>683</v>
      </c>
      <c r="Q293" s="18" t="s">
        <v>68</v>
      </c>
      <c r="R293" s="20">
        <f t="shared" si="35"/>
        <v>28</v>
      </c>
      <c r="S293" s="94">
        <v>0</v>
      </c>
      <c r="T293" s="94">
        <v>8</v>
      </c>
      <c r="U293" s="91">
        <v>15</v>
      </c>
      <c r="V293" s="91">
        <v>5</v>
      </c>
      <c r="W293" s="20">
        <v>0</v>
      </c>
      <c r="X293" s="20" t="s">
        <v>2016</v>
      </c>
      <c r="Y293" s="20"/>
      <c r="Z293" s="20"/>
      <c r="AA293" s="20"/>
      <c r="AB293" s="20"/>
      <c r="AC293" s="20"/>
      <c r="AD293" s="20"/>
      <c r="AE293" s="20">
        <f t="shared" si="36"/>
        <v>0</v>
      </c>
      <c r="AF293" s="21">
        <v>44670</v>
      </c>
      <c r="AG293" s="21"/>
      <c r="AH293" s="21"/>
      <c r="AI293" s="21"/>
      <c r="AJ293" s="22">
        <f t="shared" si="37"/>
        <v>0</v>
      </c>
      <c r="AK293" s="22" t="str">
        <f t="shared" si="38"/>
        <v/>
      </c>
      <c r="AL293" s="22">
        <f t="shared" si="39"/>
        <v>0</v>
      </c>
      <c r="AM293" s="22">
        <f t="shared" si="40"/>
        <v>0</v>
      </c>
      <c r="AN293" s="22">
        <f t="shared" si="41"/>
        <v>0</v>
      </c>
      <c r="AO293" s="23" t="s">
        <v>77</v>
      </c>
      <c r="AP293" s="23"/>
      <c r="AQ293" s="23"/>
      <c r="AR293" s="23"/>
      <c r="AS293" s="23" t="s">
        <v>1208</v>
      </c>
      <c r="AT293" s="23"/>
      <c r="AU293" s="23"/>
      <c r="AV293" s="23"/>
      <c r="AW293" s="23" t="s">
        <v>77</v>
      </c>
      <c r="AX293" s="23"/>
      <c r="AY293" s="23"/>
      <c r="AZ293" s="23"/>
      <c r="BA293" s="23" t="s">
        <v>2083</v>
      </c>
      <c r="BB293" s="23"/>
      <c r="BC293" s="24"/>
      <c r="BD293" s="24"/>
      <c r="BE293" s="18" t="s">
        <v>73</v>
      </c>
    </row>
    <row r="294" spans="1:57" ht="15" customHeight="1" x14ac:dyDescent="0.25">
      <c r="A294" s="17">
        <v>27</v>
      </c>
      <c r="B294" s="18" t="s">
        <v>2007</v>
      </c>
      <c r="C294" s="18" t="s">
        <v>58</v>
      </c>
      <c r="D294" s="18" t="s">
        <v>59</v>
      </c>
      <c r="E294" s="18" t="s">
        <v>60</v>
      </c>
      <c r="F294" s="18" t="s">
        <v>61</v>
      </c>
      <c r="G294" s="18" t="s">
        <v>57</v>
      </c>
      <c r="H294" s="18" t="s">
        <v>62</v>
      </c>
      <c r="I294" s="18" t="s">
        <v>63</v>
      </c>
      <c r="J294" s="19">
        <v>44562</v>
      </c>
      <c r="K294" s="19">
        <v>44926</v>
      </c>
      <c r="L294" s="18" t="s">
        <v>64</v>
      </c>
      <c r="M294" s="18" t="s">
        <v>2070</v>
      </c>
      <c r="N294" s="18" t="s">
        <v>66</v>
      </c>
      <c r="O294" s="18" t="s">
        <v>67</v>
      </c>
      <c r="P294" s="18" t="s">
        <v>3</v>
      </c>
      <c r="Q294" s="18" t="s">
        <v>68</v>
      </c>
      <c r="R294" s="20">
        <f t="shared" si="35"/>
        <v>4</v>
      </c>
      <c r="S294" s="20">
        <v>1</v>
      </c>
      <c r="T294" s="20">
        <v>1</v>
      </c>
      <c r="U294" s="20">
        <v>1</v>
      </c>
      <c r="V294" s="20">
        <v>1</v>
      </c>
      <c r="W294" s="20">
        <v>1</v>
      </c>
      <c r="X294" s="20" t="s">
        <v>2117</v>
      </c>
      <c r="Y294" s="20"/>
      <c r="Z294" s="20"/>
      <c r="AA294" s="20"/>
      <c r="AB294" s="20"/>
      <c r="AC294" s="20"/>
      <c r="AD294" s="20"/>
      <c r="AE294" s="20">
        <f t="shared" si="36"/>
        <v>1</v>
      </c>
      <c r="AF294" s="21">
        <v>44670</v>
      </c>
      <c r="AG294" s="21"/>
      <c r="AH294" s="21"/>
      <c r="AI294" s="21"/>
      <c r="AJ294" s="22">
        <f t="shared" si="37"/>
        <v>0.25</v>
      </c>
      <c r="AK294" s="22">
        <f t="shared" si="38"/>
        <v>1</v>
      </c>
      <c r="AL294" s="22">
        <f t="shared" si="39"/>
        <v>0</v>
      </c>
      <c r="AM294" s="22">
        <f t="shared" si="40"/>
        <v>0</v>
      </c>
      <c r="AN294" s="22">
        <f t="shared" si="41"/>
        <v>0</v>
      </c>
      <c r="AO294" s="23" t="s">
        <v>70</v>
      </c>
      <c r="AP294" s="23"/>
      <c r="AQ294" s="23"/>
      <c r="AR294" s="23"/>
      <c r="AS294" s="23" t="s">
        <v>2118</v>
      </c>
      <c r="AT294" s="23"/>
      <c r="AU294" s="23"/>
      <c r="AV294" s="23"/>
      <c r="AW294" s="23" t="s">
        <v>70</v>
      </c>
      <c r="AX294" s="23"/>
      <c r="AY294" s="23"/>
      <c r="AZ294" s="23"/>
      <c r="BA294" s="23" t="s">
        <v>2119</v>
      </c>
      <c r="BB294" s="23"/>
      <c r="BC294" s="24"/>
      <c r="BD294" s="24"/>
      <c r="BE294" s="18" t="s">
        <v>73</v>
      </c>
    </row>
    <row r="295" spans="1:57" ht="15" customHeight="1" x14ac:dyDescent="0.25">
      <c r="A295" s="17">
        <v>28</v>
      </c>
      <c r="B295" s="18" t="s">
        <v>2007</v>
      </c>
      <c r="C295" s="18" t="s">
        <v>58</v>
      </c>
      <c r="D295" s="18" t="s">
        <v>59</v>
      </c>
      <c r="E295" s="18" t="s">
        <v>60</v>
      </c>
      <c r="F295" s="18" t="s">
        <v>61</v>
      </c>
      <c r="G295" s="18" t="s">
        <v>57</v>
      </c>
      <c r="H295" s="18" t="s">
        <v>62</v>
      </c>
      <c r="I295" s="18" t="s">
        <v>723</v>
      </c>
      <c r="J295" s="19">
        <v>44835</v>
      </c>
      <c r="K295" s="19">
        <v>44926</v>
      </c>
      <c r="L295" s="18" t="s">
        <v>724</v>
      </c>
      <c r="M295" s="18" t="s">
        <v>2070</v>
      </c>
      <c r="N295" s="18" t="s">
        <v>66</v>
      </c>
      <c r="O295" s="18" t="s">
        <v>67</v>
      </c>
      <c r="P295" s="18" t="s">
        <v>3</v>
      </c>
      <c r="Q295" s="18" t="s">
        <v>68</v>
      </c>
      <c r="R295" s="20">
        <f t="shared" si="35"/>
        <v>1</v>
      </c>
      <c r="S295" s="20">
        <v>0</v>
      </c>
      <c r="T295" s="20">
        <v>0</v>
      </c>
      <c r="U295" s="20">
        <v>0</v>
      </c>
      <c r="V295" s="20">
        <v>1</v>
      </c>
      <c r="W295" s="20">
        <v>0</v>
      </c>
      <c r="X295" s="20" t="s">
        <v>2016</v>
      </c>
      <c r="Y295" s="20"/>
      <c r="Z295" s="20"/>
      <c r="AA295" s="20"/>
      <c r="AB295" s="20"/>
      <c r="AC295" s="20"/>
      <c r="AD295" s="20"/>
      <c r="AE295" s="20">
        <f t="shared" si="36"/>
        <v>0</v>
      </c>
      <c r="AF295" s="21">
        <v>44670</v>
      </c>
      <c r="AG295" s="21"/>
      <c r="AH295" s="21"/>
      <c r="AI295" s="21"/>
      <c r="AJ295" s="22">
        <f t="shared" si="37"/>
        <v>0</v>
      </c>
      <c r="AK295" s="22" t="str">
        <f t="shared" si="38"/>
        <v/>
      </c>
      <c r="AL295" s="22" t="str">
        <f t="shared" si="39"/>
        <v/>
      </c>
      <c r="AM295" s="22" t="str">
        <f t="shared" si="40"/>
        <v/>
      </c>
      <c r="AN295" s="22">
        <f t="shared" si="41"/>
        <v>0</v>
      </c>
      <c r="AO295" s="23" t="s">
        <v>77</v>
      </c>
      <c r="AP295" s="23"/>
      <c r="AQ295" s="23"/>
      <c r="AR295" s="23"/>
      <c r="AS295" s="23" t="s">
        <v>1208</v>
      </c>
      <c r="AT295" s="23"/>
      <c r="AU295" s="23"/>
      <c r="AV295" s="23"/>
      <c r="AW295" s="23" t="s">
        <v>77</v>
      </c>
      <c r="AX295" s="23"/>
      <c r="AY295" s="23"/>
      <c r="AZ295" s="23"/>
      <c r="BA295" s="23" t="s">
        <v>2083</v>
      </c>
      <c r="BB295" s="23"/>
      <c r="BC295" s="24"/>
      <c r="BD295" s="24"/>
      <c r="BE295" s="18" t="s">
        <v>73</v>
      </c>
    </row>
    <row r="296" spans="1:57" ht="15" customHeight="1" x14ac:dyDescent="0.25">
      <c r="A296" s="17">
        <v>29</v>
      </c>
      <c r="B296" s="18" t="s">
        <v>2007</v>
      </c>
      <c r="C296" s="18" t="s">
        <v>79</v>
      </c>
      <c r="D296" s="18" t="s">
        <v>59</v>
      </c>
      <c r="E296" s="18" t="s">
        <v>60</v>
      </c>
      <c r="F296" s="18" t="s">
        <v>61</v>
      </c>
      <c r="G296" s="18" t="s">
        <v>57</v>
      </c>
      <c r="H296" s="18" t="s">
        <v>62</v>
      </c>
      <c r="I296" s="18" t="s">
        <v>105</v>
      </c>
      <c r="J296" s="19">
        <v>44562</v>
      </c>
      <c r="K296" s="19">
        <v>44926</v>
      </c>
      <c r="L296" s="26" t="s">
        <v>106</v>
      </c>
      <c r="M296" s="18" t="s">
        <v>2070</v>
      </c>
      <c r="N296" s="18" t="s">
        <v>107</v>
      </c>
      <c r="O296" s="18" t="s">
        <v>67</v>
      </c>
      <c r="P296" s="18" t="s">
        <v>3</v>
      </c>
      <c r="Q296" s="18" t="s">
        <v>68</v>
      </c>
      <c r="R296" s="20">
        <f t="shared" si="35"/>
        <v>1</v>
      </c>
      <c r="S296" s="53">
        <v>0.5</v>
      </c>
      <c r="T296" s="53">
        <v>0.5</v>
      </c>
      <c r="U296" s="53">
        <v>0</v>
      </c>
      <c r="V296" s="53">
        <v>0</v>
      </c>
      <c r="W296" s="20">
        <v>0</v>
      </c>
      <c r="X296" s="20" t="s">
        <v>2120</v>
      </c>
      <c r="Y296" s="20"/>
      <c r="Z296" s="20"/>
      <c r="AA296" s="20"/>
      <c r="AB296" s="20"/>
      <c r="AC296" s="20"/>
      <c r="AD296" s="20"/>
      <c r="AE296" s="20">
        <f t="shared" si="36"/>
        <v>0</v>
      </c>
      <c r="AF296" s="21">
        <v>44670</v>
      </c>
      <c r="AG296" s="21"/>
      <c r="AH296" s="21"/>
      <c r="AI296" s="21"/>
      <c r="AJ296" s="22">
        <f t="shared" si="37"/>
        <v>0</v>
      </c>
      <c r="AK296" s="22">
        <f t="shared" si="38"/>
        <v>0</v>
      </c>
      <c r="AL296" s="22">
        <f t="shared" si="39"/>
        <v>0</v>
      </c>
      <c r="AM296" s="22" t="str">
        <f t="shared" si="40"/>
        <v/>
      </c>
      <c r="AN296" s="22" t="str">
        <f t="shared" si="41"/>
        <v/>
      </c>
      <c r="AO296" s="23" t="s">
        <v>728</v>
      </c>
      <c r="AP296" s="23"/>
      <c r="AQ296" s="23"/>
      <c r="AR296" s="23"/>
      <c r="AS296" s="23" t="s">
        <v>2121</v>
      </c>
      <c r="AT296" s="23"/>
      <c r="AU296" s="23"/>
      <c r="AV296" s="23"/>
      <c r="AW296" s="23" t="s">
        <v>70</v>
      </c>
      <c r="AX296" s="23"/>
      <c r="AY296" s="23"/>
      <c r="AZ296" s="23"/>
      <c r="BA296" s="23" t="s">
        <v>2122</v>
      </c>
      <c r="BB296" s="23"/>
      <c r="BC296" s="23"/>
      <c r="BD296" s="24"/>
      <c r="BE296" s="18" t="s">
        <v>73</v>
      </c>
    </row>
    <row r="297" spans="1:57" ht="15" customHeight="1" x14ac:dyDescent="0.25">
      <c r="A297" s="17">
        <v>30</v>
      </c>
      <c r="B297" s="18" t="s">
        <v>2007</v>
      </c>
      <c r="C297" s="18" t="s">
        <v>79</v>
      </c>
      <c r="D297" s="18" t="s">
        <v>59</v>
      </c>
      <c r="E297" s="18" t="s">
        <v>60</v>
      </c>
      <c r="F297" s="18" t="s">
        <v>61</v>
      </c>
      <c r="G297" s="18" t="s">
        <v>57</v>
      </c>
      <c r="H297" s="18" t="s">
        <v>62</v>
      </c>
      <c r="I297" s="18" t="s">
        <v>111</v>
      </c>
      <c r="J297" s="19">
        <v>44835</v>
      </c>
      <c r="K297" s="19">
        <v>44926</v>
      </c>
      <c r="L297" s="18" t="s">
        <v>112</v>
      </c>
      <c r="M297" s="18" t="s">
        <v>2070</v>
      </c>
      <c r="N297" s="18" t="s">
        <v>66</v>
      </c>
      <c r="O297" s="18" t="s">
        <v>67</v>
      </c>
      <c r="P297" s="18" t="s">
        <v>3</v>
      </c>
      <c r="Q297" s="18" t="s">
        <v>68</v>
      </c>
      <c r="R297" s="20">
        <f t="shared" si="35"/>
        <v>1</v>
      </c>
      <c r="S297" s="20">
        <v>0</v>
      </c>
      <c r="T297" s="20">
        <v>0</v>
      </c>
      <c r="U297" s="20">
        <v>0</v>
      </c>
      <c r="V297" s="20">
        <v>1</v>
      </c>
      <c r="W297" s="20">
        <v>0</v>
      </c>
      <c r="X297" s="20" t="s">
        <v>2123</v>
      </c>
      <c r="Y297" s="20"/>
      <c r="Z297" s="20"/>
      <c r="AA297" s="20"/>
      <c r="AB297" s="20"/>
      <c r="AC297" s="20"/>
      <c r="AD297" s="20"/>
      <c r="AE297" s="20">
        <f t="shared" si="36"/>
        <v>0</v>
      </c>
      <c r="AF297" s="21">
        <v>44670</v>
      </c>
      <c r="AG297" s="21"/>
      <c r="AH297" s="21"/>
      <c r="AI297" s="21"/>
      <c r="AJ297" s="22">
        <f t="shared" si="37"/>
        <v>0</v>
      </c>
      <c r="AK297" s="22" t="str">
        <f t="shared" si="38"/>
        <v/>
      </c>
      <c r="AL297" s="22" t="str">
        <f t="shared" si="39"/>
        <v/>
      </c>
      <c r="AM297" s="22" t="str">
        <f t="shared" si="40"/>
        <v/>
      </c>
      <c r="AN297" s="22">
        <f t="shared" si="41"/>
        <v>0</v>
      </c>
      <c r="AO297" s="23" t="s">
        <v>77</v>
      </c>
      <c r="AP297" s="23"/>
      <c r="AQ297" s="23"/>
      <c r="AR297" s="23"/>
      <c r="AS297" s="23" t="s">
        <v>1208</v>
      </c>
      <c r="AT297" s="23"/>
      <c r="AU297" s="23"/>
      <c r="AV297" s="23"/>
      <c r="AW297" s="23" t="s">
        <v>77</v>
      </c>
      <c r="AX297" s="23"/>
      <c r="AY297" s="23"/>
      <c r="AZ297" s="23"/>
      <c r="BA297" s="23" t="s">
        <v>2083</v>
      </c>
      <c r="BB297" s="23"/>
      <c r="BC297" s="23"/>
      <c r="BD297" s="24"/>
      <c r="BE297" s="18" t="s">
        <v>73</v>
      </c>
    </row>
    <row r="298" spans="1:57" ht="15" customHeight="1" x14ac:dyDescent="0.25">
      <c r="A298" s="17">
        <v>31</v>
      </c>
      <c r="B298" s="18" t="s">
        <v>2007</v>
      </c>
      <c r="C298" s="18" t="s">
        <v>79</v>
      </c>
      <c r="D298" s="18" t="s">
        <v>59</v>
      </c>
      <c r="E298" s="18" t="s">
        <v>60</v>
      </c>
      <c r="F298" s="18" t="s">
        <v>61</v>
      </c>
      <c r="G298" s="18" t="s">
        <v>57</v>
      </c>
      <c r="H298" s="18" t="s">
        <v>62</v>
      </c>
      <c r="I298" s="18" t="s">
        <v>731</v>
      </c>
      <c r="J298" s="19">
        <v>44774</v>
      </c>
      <c r="K298" s="19">
        <v>44925</v>
      </c>
      <c r="L298" s="18" t="s">
        <v>125</v>
      </c>
      <c r="M298" s="18" t="s">
        <v>2070</v>
      </c>
      <c r="N298" s="18" t="s">
        <v>66</v>
      </c>
      <c r="O298" s="18" t="s">
        <v>67</v>
      </c>
      <c r="P298" s="18" t="s">
        <v>3</v>
      </c>
      <c r="Q298" s="18" t="s">
        <v>68</v>
      </c>
      <c r="R298" s="20">
        <f t="shared" si="35"/>
        <v>1</v>
      </c>
      <c r="S298" s="20">
        <v>0</v>
      </c>
      <c r="T298" s="20">
        <v>0</v>
      </c>
      <c r="U298" s="20">
        <v>1</v>
      </c>
      <c r="V298" s="20">
        <v>0</v>
      </c>
      <c r="W298" s="20">
        <v>0</v>
      </c>
      <c r="X298" s="20" t="s">
        <v>2124</v>
      </c>
      <c r="Y298" s="20"/>
      <c r="Z298" s="20"/>
      <c r="AA298" s="20"/>
      <c r="AB298" s="20"/>
      <c r="AC298" s="20"/>
      <c r="AD298" s="20"/>
      <c r="AE298" s="20">
        <f t="shared" si="36"/>
        <v>0</v>
      </c>
      <c r="AF298" s="21">
        <v>44670</v>
      </c>
      <c r="AG298" s="21"/>
      <c r="AH298" s="21"/>
      <c r="AI298" s="21"/>
      <c r="AJ298" s="22">
        <f t="shared" si="37"/>
        <v>0</v>
      </c>
      <c r="AK298" s="22" t="str">
        <f t="shared" si="38"/>
        <v/>
      </c>
      <c r="AL298" s="22" t="str">
        <f t="shared" si="39"/>
        <v/>
      </c>
      <c r="AM298" s="22">
        <f t="shared" si="40"/>
        <v>0</v>
      </c>
      <c r="AN298" s="22" t="str">
        <f t="shared" si="41"/>
        <v/>
      </c>
      <c r="AO298" s="23" t="s">
        <v>77</v>
      </c>
      <c r="AP298" s="23"/>
      <c r="AQ298" s="23"/>
      <c r="AR298" s="23"/>
      <c r="AS298" s="23" t="s">
        <v>1208</v>
      </c>
      <c r="AT298" s="23"/>
      <c r="AU298" s="23"/>
      <c r="AV298" s="23"/>
      <c r="AW298" s="23" t="s">
        <v>77</v>
      </c>
      <c r="AX298" s="23"/>
      <c r="AY298" s="23"/>
      <c r="AZ298" s="23"/>
      <c r="BA298" s="23" t="s">
        <v>2083</v>
      </c>
      <c r="BB298" s="23"/>
      <c r="BC298" s="23"/>
      <c r="BD298" s="24"/>
      <c r="BE298" s="18" t="s">
        <v>73</v>
      </c>
    </row>
    <row r="299" spans="1:57" ht="15" customHeight="1" x14ac:dyDescent="0.25">
      <c r="A299" s="17">
        <v>32</v>
      </c>
      <c r="B299" s="18" t="s">
        <v>2007</v>
      </c>
      <c r="C299" s="18" t="s">
        <v>163</v>
      </c>
      <c r="D299" s="18" t="s">
        <v>59</v>
      </c>
      <c r="E299" s="18" t="s">
        <v>60</v>
      </c>
      <c r="F299" s="18" t="s">
        <v>61</v>
      </c>
      <c r="G299" s="18" t="s">
        <v>57</v>
      </c>
      <c r="H299" s="18" t="s">
        <v>62</v>
      </c>
      <c r="I299" s="18" t="s">
        <v>734</v>
      </c>
      <c r="J299" s="19">
        <v>44562</v>
      </c>
      <c r="K299" s="19">
        <v>44926</v>
      </c>
      <c r="L299" s="18" t="s">
        <v>64</v>
      </c>
      <c r="M299" s="18" t="s">
        <v>2070</v>
      </c>
      <c r="N299" s="18" t="s">
        <v>66</v>
      </c>
      <c r="O299" s="18" t="s">
        <v>67</v>
      </c>
      <c r="P299" s="18" t="s">
        <v>3</v>
      </c>
      <c r="Q299" s="18" t="s">
        <v>68</v>
      </c>
      <c r="R299" s="20">
        <f t="shared" si="35"/>
        <v>4</v>
      </c>
      <c r="S299" s="20">
        <v>1</v>
      </c>
      <c r="T299" s="20">
        <v>1</v>
      </c>
      <c r="U299" s="20">
        <v>1</v>
      </c>
      <c r="V299" s="20">
        <v>1</v>
      </c>
      <c r="W299" s="20">
        <v>1</v>
      </c>
      <c r="X299" s="20" t="s">
        <v>2125</v>
      </c>
      <c r="Y299" s="20"/>
      <c r="Z299" s="20"/>
      <c r="AA299" s="20"/>
      <c r="AB299" s="20"/>
      <c r="AC299" s="20"/>
      <c r="AD299" s="20"/>
      <c r="AE299" s="20">
        <f t="shared" si="36"/>
        <v>1</v>
      </c>
      <c r="AF299" s="21">
        <v>44670</v>
      </c>
      <c r="AG299" s="21"/>
      <c r="AH299" s="21"/>
      <c r="AI299" s="21"/>
      <c r="AJ299" s="22">
        <f t="shared" si="37"/>
        <v>0.25</v>
      </c>
      <c r="AK299" s="22">
        <f t="shared" si="38"/>
        <v>1</v>
      </c>
      <c r="AL299" s="22">
        <f t="shared" si="39"/>
        <v>0</v>
      </c>
      <c r="AM299" s="22">
        <f t="shared" si="40"/>
        <v>0</v>
      </c>
      <c r="AN299" s="22">
        <f t="shared" si="41"/>
        <v>0</v>
      </c>
      <c r="AO299" s="23" t="s">
        <v>70</v>
      </c>
      <c r="AP299" s="23"/>
      <c r="AQ299" s="23"/>
      <c r="AR299" s="23"/>
      <c r="AS299" s="23" t="s">
        <v>2126</v>
      </c>
      <c r="AT299" s="23"/>
      <c r="AU299" s="23"/>
      <c r="AV299" s="23"/>
      <c r="AW299" s="23" t="s">
        <v>70</v>
      </c>
      <c r="AX299" s="23"/>
      <c r="AY299" s="23"/>
      <c r="AZ299" s="23"/>
      <c r="BA299" s="23" t="s">
        <v>2127</v>
      </c>
      <c r="BB299" s="23"/>
      <c r="BC299" s="23"/>
      <c r="BD299" s="24"/>
      <c r="BE299" s="18" t="s">
        <v>73</v>
      </c>
    </row>
    <row r="300" spans="1:57" ht="15" customHeight="1" x14ac:dyDescent="0.25">
      <c r="A300" s="17">
        <v>33</v>
      </c>
      <c r="B300" s="18" t="s">
        <v>2007</v>
      </c>
      <c r="C300" s="18" t="s">
        <v>163</v>
      </c>
      <c r="D300" s="18" t="s">
        <v>59</v>
      </c>
      <c r="E300" s="18" t="s">
        <v>60</v>
      </c>
      <c r="F300" s="18" t="s">
        <v>61</v>
      </c>
      <c r="G300" s="18" t="s">
        <v>57</v>
      </c>
      <c r="H300" s="18" t="s">
        <v>62</v>
      </c>
      <c r="I300" s="18" t="s">
        <v>738</v>
      </c>
      <c r="J300" s="19">
        <v>44835</v>
      </c>
      <c r="K300" s="19">
        <v>44926</v>
      </c>
      <c r="L300" s="18" t="s">
        <v>170</v>
      </c>
      <c r="M300" s="18" t="s">
        <v>2070</v>
      </c>
      <c r="N300" s="18" t="s">
        <v>66</v>
      </c>
      <c r="O300" s="18" t="s">
        <v>67</v>
      </c>
      <c r="P300" s="18" t="s">
        <v>3</v>
      </c>
      <c r="Q300" s="18" t="s">
        <v>68</v>
      </c>
      <c r="R300" s="20">
        <f t="shared" si="35"/>
        <v>2</v>
      </c>
      <c r="S300" s="20">
        <v>0</v>
      </c>
      <c r="T300" s="20">
        <v>0</v>
      </c>
      <c r="U300" s="20">
        <v>0</v>
      </c>
      <c r="V300" s="20">
        <v>2</v>
      </c>
      <c r="W300" s="20">
        <v>0</v>
      </c>
      <c r="X300" s="20" t="s">
        <v>2124</v>
      </c>
      <c r="Y300" s="20"/>
      <c r="Z300" s="20"/>
      <c r="AA300" s="20"/>
      <c r="AB300" s="20"/>
      <c r="AC300" s="20"/>
      <c r="AD300" s="20"/>
      <c r="AE300" s="20">
        <f t="shared" si="36"/>
        <v>0</v>
      </c>
      <c r="AF300" s="21">
        <v>44670</v>
      </c>
      <c r="AG300" s="21"/>
      <c r="AH300" s="21"/>
      <c r="AI300" s="21"/>
      <c r="AJ300" s="22">
        <f t="shared" si="37"/>
        <v>0</v>
      </c>
      <c r="AK300" s="22" t="str">
        <f t="shared" si="38"/>
        <v/>
      </c>
      <c r="AL300" s="22" t="str">
        <f t="shared" si="39"/>
        <v/>
      </c>
      <c r="AM300" s="22" t="str">
        <f t="shared" si="40"/>
        <v/>
      </c>
      <c r="AN300" s="22">
        <f t="shared" si="41"/>
        <v>0</v>
      </c>
      <c r="AO300" s="23" t="s">
        <v>77</v>
      </c>
      <c r="AP300" s="23"/>
      <c r="AQ300" s="23"/>
      <c r="AR300" s="23"/>
      <c r="AS300" s="23" t="s">
        <v>1208</v>
      </c>
      <c r="AT300" s="23"/>
      <c r="AU300" s="23"/>
      <c r="AV300" s="23"/>
      <c r="AW300" s="23" t="s">
        <v>77</v>
      </c>
      <c r="AX300" s="23"/>
      <c r="AY300" s="23"/>
      <c r="AZ300" s="23"/>
      <c r="BA300" s="23" t="s">
        <v>2017</v>
      </c>
      <c r="BB300" s="23"/>
      <c r="BC300" s="23"/>
      <c r="BD300" s="24"/>
      <c r="BE300" s="18" t="s">
        <v>73</v>
      </c>
    </row>
    <row r="301" spans="1:57" ht="15" customHeight="1" x14ac:dyDescent="0.25">
      <c r="A301" s="17">
        <v>34</v>
      </c>
      <c r="B301" s="18" t="s">
        <v>2007</v>
      </c>
      <c r="C301" s="18" t="s">
        <v>227</v>
      </c>
      <c r="D301" s="18" t="s">
        <v>228</v>
      </c>
      <c r="E301" s="18" t="s">
        <v>866</v>
      </c>
      <c r="F301" s="18" t="s">
        <v>2043</v>
      </c>
      <c r="G301" s="18" t="s">
        <v>263</v>
      </c>
      <c r="H301" s="18" t="s">
        <v>264</v>
      </c>
      <c r="I301" s="29" t="s">
        <v>2128</v>
      </c>
      <c r="J301" s="19">
        <v>44652</v>
      </c>
      <c r="K301" s="19">
        <v>44834</v>
      </c>
      <c r="L301" s="18" t="s">
        <v>2129</v>
      </c>
      <c r="M301" s="18" t="s">
        <v>2070</v>
      </c>
      <c r="N301" s="18" t="s">
        <v>66</v>
      </c>
      <c r="O301" s="18" t="s">
        <v>232</v>
      </c>
      <c r="P301" s="18" t="s">
        <v>3</v>
      </c>
      <c r="Q301" s="18" t="s">
        <v>68</v>
      </c>
      <c r="R301" s="20">
        <f t="shared" ref="R301:R345" si="42">SUM(S301:V301)</f>
        <v>2</v>
      </c>
      <c r="S301" s="20">
        <v>0</v>
      </c>
      <c r="T301" s="20">
        <v>1</v>
      </c>
      <c r="U301" s="20">
        <v>0</v>
      </c>
      <c r="V301" s="20">
        <v>1</v>
      </c>
      <c r="W301" s="20">
        <v>0</v>
      </c>
      <c r="X301" s="20" t="s">
        <v>2124</v>
      </c>
      <c r="Y301" s="20"/>
      <c r="Z301" s="20"/>
      <c r="AA301" s="20"/>
      <c r="AB301" s="20"/>
      <c r="AC301" s="20"/>
      <c r="AD301" s="20"/>
      <c r="AE301" s="20">
        <f t="shared" si="36"/>
        <v>0</v>
      </c>
      <c r="AF301" s="21">
        <v>44670</v>
      </c>
      <c r="AG301" s="21"/>
      <c r="AH301" s="21"/>
      <c r="AI301" s="21"/>
      <c r="AJ301" s="22">
        <f t="shared" si="37"/>
        <v>0</v>
      </c>
      <c r="AK301" s="22" t="str">
        <f t="shared" si="38"/>
        <v/>
      </c>
      <c r="AL301" s="22">
        <f t="shared" si="39"/>
        <v>0</v>
      </c>
      <c r="AM301" s="22" t="str">
        <f t="shared" si="40"/>
        <v/>
      </c>
      <c r="AN301" s="22">
        <f t="shared" si="41"/>
        <v>0</v>
      </c>
      <c r="AO301" s="23" t="s">
        <v>77</v>
      </c>
      <c r="AP301" s="23"/>
      <c r="AQ301" s="23"/>
      <c r="AR301" s="23"/>
      <c r="AS301" s="23" t="s">
        <v>1208</v>
      </c>
      <c r="AT301" s="23"/>
      <c r="AU301" s="23"/>
      <c r="AV301" s="23"/>
      <c r="AW301" s="23" t="s">
        <v>77</v>
      </c>
      <c r="AX301" s="23"/>
      <c r="AY301" s="23"/>
      <c r="AZ301" s="23"/>
      <c r="BA301" s="23" t="s">
        <v>2017</v>
      </c>
      <c r="BB301" s="23"/>
      <c r="BC301" s="23"/>
      <c r="BD301" s="24"/>
      <c r="BE301" s="18" t="s">
        <v>236</v>
      </c>
    </row>
    <row r="302" spans="1:57" ht="15" customHeight="1" x14ac:dyDescent="0.25">
      <c r="A302" s="17">
        <v>35</v>
      </c>
      <c r="B302" s="18" t="s">
        <v>2007</v>
      </c>
      <c r="C302" s="18" t="s">
        <v>227</v>
      </c>
      <c r="D302" s="18" t="s">
        <v>228</v>
      </c>
      <c r="E302" s="18" t="s">
        <v>866</v>
      </c>
      <c r="F302" s="18" t="s">
        <v>2043</v>
      </c>
      <c r="G302" s="18" t="s">
        <v>263</v>
      </c>
      <c r="H302" s="18" t="s">
        <v>264</v>
      </c>
      <c r="I302" s="29" t="s">
        <v>2130</v>
      </c>
      <c r="J302" s="19">
        <v>44835</v>
      </c>
      <c r="K302" s="19">
        <v>44926</v>
      </c>
      <c r="L302" s="18" t="s">
        <v>2131</v>
      </c>
      <c r="M302" s="18" t="s">
        <v>2070</v>
      </c>
      <c r="N302" s="18" t="s">
        <v>66</v>
      </c>
      <c r="O302" s="18" t="s">
        <v>232</v>
      </c>
      <c r="P302" s="18" t="s">
        <v>3</v>
      </c>
      <c r="Q302" s="18" t="s">
        <v>68</v>
      </c>
      <c r="R302" s="20">
        <f t="shared" si="42"/>
        <v>2</v>
      </c>
      <c r="S302" s="20">
        <v>0</v>
      </c>
      <c r="T302" s="20">
        <v>1</v>
      </c>
      <c r="U302" s="20">
        <v>0</v>
      </c>
      <c r="V302" s="20">
        <v>1</v>
      </c>
      <c r="W302" s="20">
        <v>0</v>
      </c>
      <c r="X302" s="20" t="s">
        <v>2124</v>
      </c>
      <c r="Y302" s="20"/>
      <c r="Z302" s="20"/>
      <c r="AA302" s="20"/>
      <c r="AB302" s="20"/>
      <c r="AC302" s="20"/>
      <c r="AD302" s="20"/>
      <c r="AE302" s="20">
        <f t="shared" si="36"/>
        <v>0</v>
      </c>
      <c r="AF302" s="21">
        <v>44670</v>
      </c>
      <c r="AG302" s="21"/>
      <c r="AH302" s="21"/>
      <c r="AI302" s="21"/>
      <c r="AJ302" s="22">
        <f t="shared" si="37"/>
        <v>0</v>
      </c>
      <c r="AK302" s="22" t="str">
        <f t="shared" si="38"/>
        <v/>
      </c>
      <c r="AL302" s="22">
        <f t="shared" si="39"/>
        <v>0</v>
      </c>
      <c r="AM302" s="22" t="str">
        <f t="shared" si="40"/>
        <v/>
      </c>
      <c r="AN302" s="22">
        <f t="shared" si="41"/>
        <v>0</v>
      </c>
      <c r="AO302" s="23" t="s">
        <v>77</v>
      </c>
      <c r="AP302" s="23"/>
      <c r="AQ302" s="23"/>
      <c r="AR302" s="23"/>
      <c r="AS302" s="23" t="s">
        <v>1208</v>
      </c>
      <c r="AT302" s="23"/>
      <c r="AU302" s="23"/>
      <c r="AV302" s="23"/>
      <c r="AW302" s="23" t="s">
        <v>77</v>
      </c>
      <c r="AX302" s="23"/>
      <c r="AY302" s="23"/>
      <c r="AZ302" s="23"/>
      <c r="BA302" s="23" t="s">
        <v>2017</v>
      </c>
      <c r="BB302" s="23"/>
      <c r="BC302" s="23"/>
      <c r="BD302" s="24"/>
      <c r="BE302" s="18" t="s">
        <v>236</v>
      </c>
    </row>
    <row r="303" spans="1:57" ht="15" customHeight="1" x14ac:dyDescent="0.25">
      <c r="A303" s="17">
        <v>36</v>
      </c>
      <c r="B303" s="18" t="s">
        <v>2007</v>
      </c>
      <c r="C303" s="18" t="s">
        <v>227</v>
      </c>
      <c r="D303" s="18" t="s">
        <v>228</v>
      </c>
      <c r="E303" s="18" t="s">
        <v>866</v>
      </c>
      <c r="F303" s="18" t="s">
        <v>2043</v>
      </c>
      <c r="G303" s="18" t="s">
        <v>263</v>
      </c>
      <c r="H303" s="18" t="s">
        <v>264</v>
      </c>
      <c r="I303" s="29" t="s">
        <v>2132</v>
      </c>
      <c r="J303" s="19">
        <v>44652</v>
      </c>
      <c r="K303" s="19">
        <v>44926</v>
      </c>
      <c r="L303" s="18" t="s">
        <v>2133</v>
      </c>
      <c r="M303" s="18" t="s">
        <v>2070</v>
      </c>
      <c r="N303" s="18" t="s">
        <v>66</v>
      </c>
      <c r="O303" s="18" t="s">
        <v>232</v>
      </c>
      <c r="P303" s="18" t="s">
        <v>3</v>
      </c>
      <c r="Q303" s="18" t="s">
        <v>68</v>
      </c>
      <c r="R303" s="20">
        <f t="shared" si="42"/>
        <v>1</v>
      </c>
      <c r="S303" s="20">
        <v>0</v>
      </c>
      <c r="T303" s="20">
        <v>1</v>
      </c>
      <c r="U303" s="20">
        <v>0</v>
      </c>
      <c r="V303" s="20">
        <v>0</v>
      </c>
      <c r="W303" s="20">
        <v>0</v>
      </c>
      <c r="X303" s="20" t="s">
        <v>2124</v>
      </c>
      <c r="Y303" s="20"/>
      <c r="Z303" s="20"/>
      <c r="AA303" s="20"/>
      <c r="AB303" s="20"/>
      <c r="AC303" s="20"/>
      <c r="AD303" s="20"/>
      <c r="AE303" s="20">
        <f t="shared" si="36"/>
        <v>0</v>
      </c>
      <c r="AF303" s="21">
        <v>44670</v>
      </c>
      <c r="AG303" s="21"/>
      <c r="AH303" s="21"/>
      <c r="AI303" s="21"/>
      <c r="AJ303" s="22">
        <f t="shared" si="37"/>
        <v>0</v>
      </c>
      <c r="AK303" s="22" t="str">
        <f t="shared" si="38"/>
        <v/>
      </c>
      <c r="AL303" s="22">
        <f t="shared" si="39"/>
        <v>0</v>
      </c>
      <c r="AM303" s="22" t="str">
        <f t="shared" si="40"/>
        <v/>
      </c>
      <c r="AN303" s="22" t="str">
        <f t="shared" si="41"/>
        <v/>
      </c>
      <c r="AO303" s="23" t="s">
        <v>77</v>
      </c>
      <c r="AP303" s="23"/>
      <c r="AQ303" s="23"/>
      <c r="AR303" s="23"/>
      <c r="AS303" s="23" t="s">
        <v>1208</v>
      </c>
      <c r="AT303" s="23"/>
      <c r="AU303" s="23"/>
      <c r="AV303" s="23"/>
      <c r="AW303" s="23" t="s">
        <v>77</v>
      </c>
      <c r="AX303" s="23"/>
      <c r="AY303" s="23"/>
      <c r="AZ303" s="23"/>
      <c r="BA303" s="23" t="s">
        <v>2017</v>
      </c>
      <c r="BB303" s="23"/>
      <c r="BC303" s="23"/>
      <c r="BD303" s="24"/>
      <c r="BE303" s="18" t="s">
        <v>236</v>
      </c>
    </row>
    <row r="304" spans="1:57" ht="15" customHeight="1" x14ac:dyDescent="0.25">
      <c r="A304" s="17">
        <v>37</v>
      </c>
      <c r="B304" s="18" t="s">
        <v>2007</v>
      </c>
      <c r="C304" s="18" t="s">
        <v>227</v>
      </c>
      <c r="D304" s="18" t="s">
        <v>228</v>
      </c>
      <c r="E304" s="26" t="s">
        <v>237</v>
      </c>
      <c r="F304" s="18" t="s">
        <v>238</v>
      </c>
      <c r="G304" s="18" t="s">
        <v>263</v>
      </c>
      <c r="H304" s="18" t="s">
        <v>264</v>
      </c>
      <c r="I304" s="29" t="s">
        <v>2134</v>
      </c>
      <c r="J304" s="19">
        <v>44835</v>
      </c>
      <c r="K304" s="19">
        <v>44926</v>
      </c>
      <c r="L304" s="18" t="s">
        <v>2135</v>
      </c>
      <c r="M304" s="18" t="s">
        <v>2070</v>
      </c>
      <c r="N304" s="18" t="s">
        <v>66</v>
      </c>
      <c r="O304" s="18" t="s">
        <v>232</v>
      </c>
      <c r="P304" s="18" t="s">
        <v>3</v>
      </c>
      <c r="Q304" s="18" t="s">
        <v>68</v>
      </c>
      <c r="R304" s="20">
        <f t="shared" si="42"/>
        <v>1</v>
      </c>
      <c r="S304" s="20">
        <v>0</v>
      </c>
      <c r="T304" s="20">
        <v>0</v>
      </c>
      <c r="U304" s="20">
        <v>0</v>
      </c>
      <c r="V304" s="20">
        <v>1</v>
      </c>
      <c r="W304" s="20">
        <v>0</v>
      </c>
      <c r="X304" s="20" t="s">
        <v>2124</v>
      </c>
      <c r="Y304" s="20"/>
      <c r="Z304" s="20"/>
      <c r="AA304" s="20"/>
      <c r="AB304" s="20"/>
      <c r="AC304" s="20"/>
      <c r="AD304" s="20"/>
      <c r="AE304" s="20">
        <f t="shared" si="36"/>
        <v>0</v>
      </c>
      <c r="AF304" s="21">
        <v>44670</v>
      </c>
      <c r="AG304" s="21"/>
      <c r="AH304" s="21"/>
      <c r="AI304" s="21"/>
      <c r="AJ304" s="22">
        <f t="shared" si="37"/>
        <v>0</v>
      </c>
      <c r="AK304" s="22" t="str">
        <f t="shared" si="38"/>
        <v/>
      </c>
      <c r="AL304" s="22" t="str">
        <f t="shared" si="39"/>
        <v/>
      </c>
      <c r="AM304" s="22" t="str">
        <f t="shared" si="40"/>
        <v/>
      </c>
      <c r="AN304" s="22">
        <f t="shared" si="41"/>
        <v>0</v>
      </c>
      <c r="AO304" s="23" t="s">
        <v>77</v>
      </c>
      <c r="AP304" s="23"/>
      <c r="AQ304" s="23"/>
      <c r="AR304" s="23"/>
      <c r="AS304" s="23" t="s">
        <v>1208</v>
      </c>
      <c r="AT304" s="23"/>
      <c r="AU304" s="23"/>
      <c r="AV304" s="23"/>
      <c r="AW304" s="23" t="s">
        <v>77</v>
      </c>
      <c r="AX304" s="23"/>
      <c r="AY304" s="23"/>
      <c r="AZ304" s="23"/>
      <c r="BA304" s="23" t="s">
        <v>2017</v>
      </c>
      <c r="BB304" s="23"/>
      <c r="BC304" s="23"/>
      <c r="BD304" s="24"/>
      <c r="BE304" s="18" t="s">
        <v>236</v>
      </c>
    </row>
    <row r="305" spans="1:57" ht="15" customHeight="1" x14ac:dyDescent="0.25">
      <c r="A305" s="17">
        <v>38</v>
      </c>
      <c r="B305" s="18" t="s">
        <v>2007</v>
      </c>
      <c r="C305" s="18" t="s">
        <v>227</v>
      </c>
      <c r="D305" s="18" t="s">
        <v>228</v>
      </c>
      <c r="E305" s="26" t="s">
        <v>237</v>
      </c>
      <c r="F305" s="18" t="s">
        <v>238</v>
      </c>
      <c r="G305" s="18" t="s">
        <v>263</v>
      </c>
      <c r="H305" s="18" t="s">
        <v>264</v>
      </c>
      <c r="I305" s="29" t="s">
        <v>2136</v>
      </c>
      <c r="J305" s="19">
        <v>44835</v>
      </c>
      <c r="K305" s="19">
        <v>44926</v>
      </c>
      <c r="L305" s="18" t="s">
        <v>2137</v>
      </c>
      <c r="M305" s="18" t="s">
        <v>2070</v>
      </c>
      <c r="N305" s="18" t="s">
        <v>66</v>
      </c>
      <c r="O305" s="18" t="s">
        <v>232</v>
      </c>
      <c r="P305" s="18" t="s">
        <v>3</v>
      </c>
      <c r="Q305" s="18" t="s">
        <v>68</v>
      </c>
      <c r="R305" s="20">
        <f t="shared" si="42"/>
        <v>6</v>
      </c>
      <c r="S305" s="20">
        <v>0</v>
      </c>
      <c r="T305" s="20">
        <v>0</v>
      </c>
      <c r="U305" s="20">
        <v>0</v>
      </c>
      <c r="V305" s="20">
        <v>6</v>
      </c>
      <c r="W305" s="20">
        <v>0</v>
      </c>
      <c r="X305" s="20" t="s">
        <v>2124</v>
      </c>
      <c r="Y305" s="20"/>
      <c r="Z305" s="20"/>
      <c r="AA305" s="20"/>
      <c r="AB305" s="20"/>
      <c r="AC305" s="20"/>
      <c r="AD305" s="20"/>
      <c r="AE305" s="20">
        <f t="shared" si="36"/>
        <v>0</v>
      </c>
      <c r="AF305" s="21">
        <v>44670</v>
      </c>
      <c r="AG305" s="21"/>
      <c r="AH305" s="21"/>
      <c r="AI305" s="21"/>
      <c r="AJ305" s="22">
        <f t="shared" si="37"/>
        <v>0</v>
      </c>
      <c r="AK305" s="22" t="str">
        <f t="shared" si="38"/>
        <v/>
      </c>
      <c r="AL305" s="22" t="str">
        <f t="shared" si="39"/>
        <v/>
      </c>
      <c r="AM305" s="22" t="str">
        <f t="shared" si="40"/>
        <v/>
      </c>
      <c r="AN305" s="22">
        <f t="shared" si="41"/>
        <v>0</v>
      </c>
      <c r="AO305" s="23" t="s">
        <v>77</v>
      </c>
      <c r="AP305" s="23"/>
      <c r="AQ305" s="23"/>
      <c r="AR305" s="23"/>
      <c r="AS305" s="23" t="s">
        <v>1208</v>
      </c>
      <c r="AT305" s="23"/>
      <c r="AU305" s="23"/>
      <c r="AV305" s="23"/>
      <c r="AW305" s="23" t="s">
        <v>77</v>
      </c>
      <c r="AX305" s="23"/>
      <c r="AY305" s="23"/>
      <c r="AZ305" s="23"/>
      <c r="BA305" s="23" t="s">
        <v>2017</v>
      </c>
      <c r="BB305" s="23"/>
      <c r="BC305" s="23"/>
      <c r="BD305" s="24"/>
      <c r="BE305" s="18" t="s">
        <v>236</v>
      </c>
    </row>
    <row r="306" spans="1:57" ht="15" customHeight="1" x14ac:dyDescent="0.25">
      <c r="A306" s="17">
        <v>39</v>
      </c>
      <c r="B306" s="18" t="s">
        <v>2007</v>
      </c>
      <c r="C306" s="18" t="s">
        <v>227</v>
      </c>
      <c r="D306" s="18" t="s">
        <v>228</v>
      </c>
      <c r="E306" s="26" t="s">
        <v>237</v>
      </c>
      <c r="F306" s="18" t="s">
        <v>238</v>
      </c>
      <c r="G306" s="18" t="s">
        <v>263</v>
      </c>
      <c r="H306" s="18" t="s">
        <v>264</v>
      </c>
      <c r="I306" s="29" t="s">
        <v>2138</v>
      </c>
      <c r="J306" s="19">
        <v>44743</v>
      </c>
      <c r="K306" s="19">
        <v>44926</v>
      </c>
      <c r="L306" s="18" t="s">
        <v>2139</v>
      </c>
      <c r="M306" s="18" t="s">
        <v>2070</v>
      </c>
      <c r="N306" s="18" t="s">
        <v>66</v>
      </c>
      <c r="O306" s="18" t="s">
        <v>232</v>
      </c>
      <c r="P306" s="18" t="s">
        <v>3</v>
      </c>
      <c r="Q306" s="18" t="s">
        <v>68</v>
      </c>
      <c r="R306" s="20">
        <f t="shared" si="42"/>
        <v>1</v>
      </c>
      <c r="S306" s="20">
        <v>0</v>
      </c>
      <c r="T306" s="20">
        <v>0</v>
      </c>
      <c r="U306" s="20">
        <v>0</v>
      </c>
      <c r="V306" s="20">
        <v>1</v>
      </c>
      <c r="W306" s="20">
        <v>0</v>
      </c>
      <c r="X306" s="20" t="s">
        <v>2124</v>
      </c>
      <c r="Y306" s="20"/>
      <c r="Z306" s="20"/>
      <c r="AA306" s="20"/>
      <c r="AB306" s="20"/>
      <c r="AC306" s="20"/>
      <c r="AD306" s="20"/>
      <c r="AE306" s="20">
        <f t="shared" si="36"/>
        <v>0</v>
      </c>
      <c r="AF306" s="21">
        <v>44670</v>
      </c>
      <c r="AG306" s="21"/>
      <c r="AH306" s="21"/>
      <c r="AI306" s="21"/>
      <c r="AJ306" s="22">
        <f t="shared" si="37"/>
        <v>0</v>
      </c>
      <c r="AK306" s="22" t="str">
        <f t="shared" si="38"/>
        <v/>
      </c>
      <c r="AL306" s="22" t="str">
        <f t="shared" si="39"/>
        <v/>
      </c>
      <c r="AM306" s="22" t="str">
        <f t="shared" si="40"/>
        <v/>
      </c>
      <c r="AN306" s="22">
        <f t="shared" si="41"/>
        <v>0</v>
      </c>
      <c r="AO306" s="23" t="s">
        <v>77</v>
      </c>
      <c r="AP306" s="23"/>
      <c r="AQ306" s="23"/>
      <c r="AR306" s="23"/>
      <c r="AS306" s="23" t="s">
        <v>1208</v>
      </c>
      <c r="AT306" s="23"/>
      <c r="AU306" s="23"/>
      <c r="AV306" s="23"/>
      <c r="AW306" s="23" t="s">
        <v>77</v>
      </c>
      <c r="AX306" s="23"/>
      <c r="AY306" s="23"/>
      <c r="AZ306" s="23"/>
      <c r="BA306" s="23" t="s">
        <v>2017</v>
      </c>
      <c r="BB306" s="23"/>
      <c r="BC306" s="23"/>
      <c r="BD306" s="24"/>
      <c r="BE306" s="18" t="s">
        <v>236</v>
      </c>
    </row>
    <row r="307" spans="1:57" ht="15" customHeight="1" x14ac:dyDescent="0.25">
      <c r="A307" s="17">
        <v>1</v>
      </c>
      <c r="B307" s="18" t="s">
        <v>2198</v>
      </c>
      <c r="C307" s="18" t="s">
        <v>2199</v>
      </c>
      <c r="D307" s="18" t="s">
        <v>2200</v>
      </c>
      <c r="E307" s="18" t="s">
        <v>60</v>
      </c>
      <c r="F307" s="18" t="s">
        <v>61</v>
      </c>
      <c r="G307" s="18" t="s">
        <v>1932</v>
      </c>
      <c r="H307" s="18" t="s">
        <v>1932</v>
      </c>
      <c r="I307" s="18" t="s">
        <v>2201</v>
      </c>
      <c r="J307" s="19">
        <v>44562</v>
      </c>
      <c r="K307" s="19">
        <v>44620</v>
      </c>
      <c r="L307" s="18" t="s">
        <v>2200</v>
      </c>
      <c r="M307" s="18" t="s">
        <v>2202</v>
      </c>
      <c r="N307" s="18" t="s">
        <v>66</v>
      </c>
      <c r="O307" s="18" t="s">
        <v>2203</v>
      </c>
      <c r="P307" s="18" t="s">
        <v>683</v>
      </c>
      <c r="Q307" s="18" t="s">
        <v>68</v>
      </c>
      <c r="R307" s="20">
        <f t="shared" si="42"/>
        <v>1</v>
      </c>
      <c r="S307" s="20">
        <v>1</v>
      </c>
      <c r="T307" s="20">
        <v>0</v>
      </c>
      <c r="U307" s="20">
        <v>0</v>
      </c>
      <c r="V307" s="20">
        <v>0</v>
      </c>
      <c r="W307" s="20">
        <v>1</v>
      </c>
      <c r="X307" s="20" t="s">
        <v>2204</v>
      </c>
      <c r="Y307" s="20"/>
      <c r="Z307" s="20"/>
      <c r="AA307" s="20"/>
      <c r="AB307" s="20"/>
      <c r="AC307" s="20"/>
      <c r="AD307" s="20"/>
      <c r="AE307" s="20">
        <f t="shared" si="36"/>
        <v>1</v>
      </c>
      <c r="AF307" s="21">
        <v>44656</v>
      </c>
      <c r="AG307" s="21"/>
      <c r="AH307" s="21"/>
      <c r="AI307" s="21"/>
      <c r="AJ307" s="22">
        <f t="shared" si="37"/>
        <v>1</v>
      </c>
      <c r="AK307" s="22">
        <f t="shared" si="38"/>
        <v>1</v>
      </c>
      <c r="AL307" s="22" t="str">
        <f t="shared" si="39"/>
        <v/>
      </c>
      <c r="AM307" s="22" t="str">
        <f t="shared" si="40"/>
        <v/>
      </c>
      <c r="AN307" s="22" t="str">
        <f t="shared" si="41"/>
        <v/>
      </c>
      <c r="AO307" s="23" t="s">
        <v>70</v>
      </c>
      <c r="AP307" s="23"/>
      <c r="AQ307" s="23"/>
      <c r="AR307" s="23"/>
      <c r="AS307" s="23" t="s">
        <v>1760</v>
      </c>
      <c r="AT307" s="23"/>
      <c r="AU307" s="23"/>
      <c r="AV307" s="23"/>
      <c r="AW307" s="23" t="s">
        <v>70</v>
      </c>
      <c r="AX307" s="23"/>
      <c r="AY307" s="23"/>
      <c r="AZ307" s="23"/>
      <c r="BA307" s="23" t="s">
        <v>2205</v>
      </c>
      <c r="BB307" s="23"/>
      <c r="BC307" s="23"/>
      <c r="BD307" s="23"/>
      <c r="BE307" s="18" t="s">
        <v>2206</v>
      </c>
    </row>
    <row r="308" spans="1:57" ht="15" customHeight="1" x14ac:dyDescent="0.25">
      <c r="A308" s="17">
        <v>2</v>
      </c>
      <c r="B308" s="95" t="s">
        <v>2198</v>
      </c>
      <c r="C308" s="95" t="s">
        <v>2199</v>
      </c>
      <c r="D308" s="95" t="s">
        <v>2207</v>
      </c>
      <c r="E308" s="95" t="s">
        <v>60</v>
      </c>
      <c r="F308" s="95" t="s">
        <v>61</v>
      </c>
      <c r="G308" s="95" t="s">
        <v>1932</v>
      </c>
      <c r="H308" s="95" t="s">
        <v>1932</v>
      </c>
      <c r="I308" s="95" t="s">
        <v>2208</v>
      </c>
      <c r="J308" s="96">
        <v>44652</v>
      </c>
      <c r="K308" s="96">
        <v>44865</v>
      </c>
      <c r="L308" s="95" t="s">
        <v>2207</v>
      </c>
      <c r="M308" s="18" t="s">
        <v>2202</v>
      </c>
      <c r="N308" s="18" t="s">
        <v>66</v>
      </c>
      <c r="O308" s="95" t="s">
        <v>2203</v>
      </c>
      <c r="P308" s="95" t="s">
        <v>178</v>
      </c>
      <c r="Q308" s="18" t="s">
        <v>68</v>
      </c>
      <c r="R308" s="20">
        <f t="shared" si="42"/>
        <v>4</v>
      </c>
      <c r="S308" s="20">
        <v>0</v>
      </c>
      <c r="T308" s="20">
        <v>2</v>
      </c>
      <c r="U308" s="20">
        <v>2</v>
      </c>
      <c r="V308" s="20">
        <v>0</v>
      </c>
      <c r="W308" s="20">
        <v>0</v>
      </c>
      <c r="X308" s="20" t="s">
        <v>2209</v>
      </c>
      <c r="Y308" s="20"/>
      <c r="Z308" s="20"/>
      <c r="AA308" s="20"/>
      <c r="AB308" s="20"/>
      <c r="AC308" s="20"/>
      <c r="AD308" s="20"/>
      <c r="AE308" s="20">
        <f t="shared" si="36"/>
        <v>0</v>
      </c>
      <c r="AF308" s="21">
        <v>44656</v>
      </c>
      <c r="AG308" s="21"/>
      <c r="AH308" s="21"/>
      <c r="AI308" s="21"/>
      <c r="AJ308" s="22">
        <f t="shared" si="37"/>
        <v>0</v>
      </c>
      <c r="AK308" s="22" t="str">
        <f t="shared" si="38"/>
        <v/>
      </c>
      <c r="AL308" s="22">
        <f t="shared" si="39"/>
        <v>0</v>
      </c>
      <c r="AM308" s="22">
        <f t="shared" si="40"/>
        <v>0</v>
      </c>
      <c r="AN308" s="22" t="str">
        <f t="shared" si="41"/>
        <v/>
      </c>
      <c r="AO308" s="23" t="s">
        <v>77</v>
      </c>
      <c r="AP308" s="23"/>
      <c r="AQ308" s="23"/>
      <c r="AR308" s="23"/>
      <c r="AS308" s="23" t="s">
        <v>2209</v>
      </c>
      <c r="AT308" s="23"/>
      <c r="AU308" s="23"/>
      <c r="AV308" s="23"/>
      <c r="AW308" s="23" t="s">
        <v>77</v>
      </c>
      <c r="AX308" s="23"/>
      <c r="AY308" s="23"/>
      <c r="AZ308" s="23"/>
      <c r="BA308" s="23" t="s">
        <v>2210</v>
      </c>
      <c r="BB308" s="23"/>
      <c r="BC308" s="24"/>
      <c r="BD308" s="24"/>
      <c r="BE308" s="18" t="s">
        <v>2206</v>
      </c>
    </row>
    <row r="309" spans="1:57" ht="15" customHeight="1" x14ac:dyDescent="0.25">
      <c r="A309" s="17">
        <v>3</v>
      </c>
      <c r="B309" s="95" t="s">
        <v>2198</v>
      </c>
      <c r="C309" s="95" t="s">
        <v>2199</v>
      </c>
      <c r="D309" s="95" t="s">
        <v>2211</v>
      </c>
      <c r="E309" s="95" t="s">
        <v>60</v>
      </c>
      <c r="F309" s="95" t="s">
        <v>61</v>
      </c>
      <c r="G309" s="95" t="s">
        <v>1932</v>
      </c>
      <c r="H309" s="95" t="s">
        <v>1932</v>
      </c>
      <c r="I309" s="95" t="s">
        <v>2212</v>
      </c>
      <c r="J309" s="96">
        <v>44652</v>
      </c>
      <c r="K309" s="96">
        <v>44926</v>
      </c>
      <c r="L309" s="95" t="s">
        <v>2211</v>
      </c>
      <c r="M309" s="18" t="s">
        <v>2202</v>
      </c>
      <c r="N309" s="18" t="s">
        <v>66</v>
      </c>
      <c r="O309" s="95" t="s">
        <v>2203</v>
      </c>
      <c r="P309" s="95" t="s">
        <v>178</v>
      </c>
      <c r="Q309" s="18" t="s">
        <v>68</v>
      </c>
      <c r="R309" s="20">
        <f t="shared" si="42"/>
        <v>3</v>
      </c>
      <c r="S309" s="20">
        <v>0</v>
      </c>
      <c r="T309" s="20">
        <v>1</v>
      </c>
      <c r="U309" s="20">
        <v>1</v>
      </c>
      <c r="V309" s="20">
        <v>1</v>
      </c>
      <c r="W309" s="20">
        <v>0</v>
      </c>
      <c r="X309" s="20" t="s">
        <v>2209</v>
      </c>
      <c r="Y309" s="20"/>
      <c r="Z309" s="20"/>
      <c r="AA309" s="20"/>
      <c r="AB309" s="20"/>
      <c r="AC309" s="20"/>
      <c r="AD309" s="20"/>
      <c r="AE309" s="20">
        <f t="shared" si="36"/>
        <v>0</v>
      </c>
      <c r="AF309" s="21">
        <v>44656</v>
      </c>
      <c r="AG309" s="21"/>
      <c r="AH309" s="21"/>
      <c r="AI309" s="21"/>
      <c r="AJ309" s="22">
        <f t="shared" si="37"/>
        <v>0</v>
      </c>
      <c r="AK309" s="22" t="str">
        <f t="shared" si="38"/>
        <v/>
      </c>
      <c r="AL309" s="22">
        <f t="shared" si="39"/>
        <v>0</v>
      </c>
      <c r="AM309" s="22">
        <f t="shared" si="40"/>
        <v>0</v>
      </c>
      <c r="AN309" s="22">
        <f t="shared" si="41"/>
        <v>0</v>
      </c>
      <c r="AO309" s="23" t="s">
        <v>77</v>
      </c>
      <c r="AP309" s="23"/>
      <c r="AQ309" s="23"/>
      <c r="AR309" s="23"/>
      <c r="AS309" s="23" t="s">
        <v>2209</v>
      </c>
      <c r="AT309" s="23"/>
      <c r="AU309" s="23"/>
      <c r="AV309" s="23"/>
      <c r="AW309" s="23" t="s">
        <v>77</v>
      </c>
      <c r="AX309" s="23"/>
      <c r="AY309" s="23"/>
      <c r="AZ309" s="23"/>
      <c r="BA309" s="23" t="s">
        <v>2213</v>
      </c>
      <c r="BB309" s="23"/>
      <c r="BC309" s="24"/>
      <c r="BD309" s="24"/>
      <c r="BE309" s="18" t="s">
        <v>2206</v>
      </c>
    </row>
    <row r="310" spans="1:57" ht="15" customHeight="1" x14ac:dyDescent="0.25">
      <c r="A310" s="17">
        <v>4</v>
      </c>
      <c r="B310" s="95" t="s">
        <v>2198</v>
      </c>
      <c r="C310" s="95" t="s">
        <v>2199</v>
      </c>
      <c r="D310" s="95" t="s">
        <v>2214</v>
      </c>
      <c r="E310" s="95" t="s">
        <v>60</v>
      </c>
      <c r="F310" s="95" t="s">
        <v>61</v>
      </c>
      <c r="G310" s="95" t="s">
        <v>1932</v>
      </c>
      <c r="H310" s="95" t="s">
        <v>1932</v>
      </c>
      <c r="I310" s="95" t="s">
        <v>2215</v>
      </c>
      <c r="J310" s="96">
        <v>44593</v>
      </c>
      <c r="K310" s="96">
        <v>44926</v>
      </c>
      <c r="L310" s="95" t="s">
        <v>2214</v>
      </c>
      <c r="M310" s="18" t="s">
        <v>2202</v>
      </c>
      <c r="N310" s="18" t="s">
        <v>107</v>
      </c>
      <c r="O310" s="95" t="s">
        <v>2216</v>
      </c>
      <c r="P310" s="95" t="s">
        <v>178</v>
      </c>
      <c r="Q310" s="18" t="s">
        <v>68</v>
      </c>
      <c r="R310" s="86">
        <f t="shared" si="42"/>
        <v>0.95</v>
      </c>
      <c r="S310" s="86">
        <v>0.18</v>
      </c>
      <c r="T310" s="86">
        <v>0.27</v>
      </c>
      <c r="U310" s="86">
        <v>0.27</v>
      </c>
      <c r="V310" s="86">
        <v>0.23</v>
      </c>
      <c r="W310" s="86">
        <v>0.18</v>
      </c>
      <c r="X310" s="25" t="s">
        <v>2217</v>
      </c>
      <c r="Y310" s="86"/>
      <c r="Z310" s="86"/>
      <c r="AA310" s="86"/>
      <c r="AB310" s="86"/>
      <c r="AC310" s="86"/>
      <c r="AD310" s="86"/>
      <c r="AE310" s="86">
        <f t="shared" si="36"/>
        <v>0.18</v>
      </c>
      <c r="AF310" s="21">
        <v>44669</v>
      </c>
      <c r="AG310" s="21"/>
      <c r="AH310" s="21"/>
      <c r="AI310" s="21"/>
      <c r="AJ310" s="22">
        <f t="shared" si="37"/>
        <v>0.18947368421052632</v>
      </c>
      <c r="AK310" s="22">
        <f t="shared" si="38"/>
        <v>1</v>
      </c>
      <c r="AL310" s="22">
        <f t="shared" si="39"/>
        <v>0</v>
      </c>
      <c r="AM310" s="22">
        <f t="shared" si="40"/>
        <v>0</v>
      </c>
      <c r="AN310" s="22">
        <f t="shared" si="41"/>
        <v>0</v>
      </c>
      <c r="AO310" s="23" t="s">
        <v>70</v>
      </c>
      <c r="AP310" s="23"/>
      <c r="AQ310" s="23"/>
      <c r="AR310" s="23"/>
      <c r="AS310" s="23" t="s">
        <v>2218</v>
      </c>
      <c r="AT310" s="23"/>
      <c r="AU310" s="23"/>
      <c r="AV310" s="23"/>
      <c r="AW310" s="23" t="s">
        <v>70</v>
      </c>
      <c r="AX310" s="23"/>
      <c r="AY310" s="23"/>
      <c r="AZ310" s="23"/>
      <c r="BA310" s="23" t="s">
        <v>2219</v>
      </c>
      <c r="BB310" s="23"/>
      <c r="BC310" s="24"/>
      <c r="BD310" s="24"/>
      <c r="BE310" s="18" t="s">
        <v>2206</v>
      </c>
    </row>
    <row r="311" spans="1:57" ht="15" customHeight="1" x14ac:dyDescent="0.25">
      <c r="A311" s="17">
        <v>5</v>
      </c>
      <c r="B311" s="95" t="s">
        <v>2198</v>
      </c>
      <c r="C311" s="95" t="s">
        <v>2199</v>
      </c>
      <c r="D311" s="95" t="s">
        <v>2220</v>
      </c>
      <c r="E311" s="95" t="s">
        <v>60</v>
      </c>
      <c r="F311" s="95" t="s">
        <v>61</v>
      </c>
      <c r="G311" s="95" t="s">
        <v>1932</v>
      </c>
      <c r="H311" s="95" t="s">
        <v>1932</v>
      </c>
      <c r="I311" s="95" t="s">
        <v>2221</v>
      </c>
      <c r="J311" s="96">
        <v>44652</v>
      </c>
      <c r="K311" s="96">
        <v>44742</v>
      </c>
      <c r="L311" s="95" t="s">
        <v>2220</v>
      </c>
      <c r="M311" s="18" t="s">
        <v>2202</v>
      </c>
      <c r="N311" s="18" t="s">
        <v>66</v>
      </c>
      <c r="O311" s="95" t="s">
        <v>2203</v>
      </c>
      <c r="P311" s="95" t="s">
        <v>178</v>
      </c>
      <c r="Q311" s="18" t="s">
        <v>68</v>
      </c>
      <c r="R311" s="20">
        <f t="shared" si="42"/>
        <v>1</v>
      </c>
      <c r="S311" s="20">
        <v>0</v>
      </c>
      <c r="T311" s="20">
        <v>1</v>
      </c>
      <c r="U311" s="20">
        <v>0</v>
      </c>
      <c r="V311" s="20">
        <v>0</v>
      </c>
      <c r="W311" s="20">
        <v>0</v>
      </c>
      <c r="X311" s="20" t="s">
        <v>2209</v>
      </c>
      <c r="Y311" s="20"/>
      <c r="Z311" s="20"/>
      <c r="AA311" s="20"/>
      <c r="AB311" s="20"/>
      <c r="AC311" s="20"/>
      <c r="AD311" s="20"/>
      <c r="AE311" s="20">
        <f t="shared" si="36"/>
        <v>0</v>
      </c>
      <c r="AF311" s="21">
        <v>44656</v>
      </c>
      <c r="AG311" s="21"/>
      <c r="AH311" s="21"/>
      <c r="AI311" s="21"/>
      <c r="AJ311" s="22">
        <f t="shared" si="37"/>
        <v>0</v>
      </c>
      <c r="AK311" s="22" t="str">
        <f t="shared" si="38"/>
        <v/>
      </c>
      <c r="AL311" s="22">
        <f t="shared" si="39"/>
        <v>0</v>
      </c>
      <c r="AM311" s="22" t="str">
        <f t="shared" si="40"/>
        <v/>
      </c>
      <c r="AN311" s="22" t="str">
        <f t="shared" si="41"/>
        <v/>
      </c>
      <c r="AO311" s="23" t="s">
        <v>77</v>
      </c>
      <c r="AP311" s="23"/>
      <c r="AQ311" s="23"/>
      <c r="AR311" s="23"/>
      <c r="AS311" s="23" t="s">
        <v>2209</v>
      </c>
      <c r="AT311" s="23"/>
      <c r="AU311" s="23"/>
      <c r="AV311" s="23"/>
      <c r="AW311" s="23" t="s">
        <v>77</v>
      </c>
      <c r="AX311" s="23"/>
      <c r="AY311" s="23"/>
      <c r="AZ311" s="23"/>
      <c r="BA311" s="23" t="s">
        <v>2222</v>
      </c>
      <c r="BB311" s="23"/>
      <c r="BC311" s="24"/>
      <c r="BD311" s="24"/>
      <c r="BE311" s="18" t="s">
        <v>2206</v>
      </c>
    </row>
    <row r="312" spans="1:57" ht="15" customHeight="1" x14ac:dyDescent="0.25">
      <c r="A312" s="17">
        <v>6</v>
      </c>
      <c r="B312" s="95" t="s">
        <v>2198</v>
      </c>
      <c r="C312" s="95" t="s">
        <v>2199</v>
      </c>
      <c r="D312" s="95" t="s">
        <v>2223</v>
      </c>
      <c r="E312" s="95" t="s">
        <v>60</v>
      </c>
      <c r="F312" s="95" t="s">
        <v>61</v>
      </c>
      <c r="G312" s="95" t="s">
        <v>1932</v>
      </c>
      <c r="H312" s="95" t="s">
        <v>1932</v>
      </c>
      <c r="I312" s="95" t="s">
        <v>2224</v>
      </c>
      <c r="J312" s="96">
        <v>44652</v>
      </c>
      <c r="K312" s="96">
        <v>44926</v>
      </c>
      <c r="L312" s="95" t="s">
        <v>2223</v>
      </c>
      <c r="M312" s="18" t="s">
        <v>2202</v>
      </c>
      <c r="N312" s="18" t="s">
        <v>107</v>
      </c>
      <c r="O312" s="95" t="s">
        <v>2225</v>
      </c>
      <c r="P312" s="95" t="s">
        <v>178</v>
      </c>
      <c r="Q312" s="18" t="s">
        <v>68</v>
      </c>
      <c r="R312" s="86">
        <f t="shared" si="42"/>
        <v>1</v>
      </c>
      <c r="S312" s="86">
        <v>0</v>
      </c>
      <c r="T312" s="86">
        <v>0.33</v>
      </c>
      <c r="U312" s="86">
        <v>0.33</v>
      </c>
      <c r="V312" s="86">
        <v>0.34</v>
      </c>
      <c r="W312" s="86">
        <v>0</v>
      </c>
      <c r="X312" s="86" t="s">
        <v>2209</v>
      </c>
      <c r="Y312" s="86"/>
      <c r="Z312" s="86"/>
      <c r="AA312" s="86"/>
      <c r="AB312" s="86"/>
      <c r="AC312" s="86"/>
      <c r="AD312" s="86"/>
      <c r="AE312" s="86">
        <f t="shared" si="36"/>
        <v>0</v>
      </c>
      <c r="AF312" s="21">
        <v>44656</v>
      </c>
      <c r="AG312" s="21"/>
      <c r="AH312" s="21"/>
      <c r="AI312" s="21"/>
      <c r="AJ312" s="22">
        <f t="shared" si="37"/>
        <v>0</v>
      </c>
      <c r="AK312" s="22" t="str">
        <f t="shared" si="38"/>
        <v/>
      </c>
      <c r="AL312" s="22">
        <f t="shared" si="39"/>
        <v>0</v>
      </c>
      <c r="AM312" s="22">
        <f t="shared" si="40"/>
        <v>0</v>
      </c>
      <c r="AN312" s="22">
        <f t="shared" si="41"/>
        <v>0</v>
      </c>
      <c r="AO312" s="23" t="s">
        <v>77</v>
      </c>
      <c r="AP312" s="23"/>
      <c r="AQ312" s="23"/>
      <c r="AR312" s="23"/>
      <c r="AS312" s="23" t="s">
        <v>2209</v>
      </c>
      <c r="AT312" s="23"/>
      <c r="AU312" s="23"/>
      <c r="AV312" s="23"/>
      <c r="AW312" s="23" t="s">
        <v>77</v>
      </c>
      <c r="AX312" s="23"/>
      <c r="AY312" s="23"/>
      <c r="AZ312" s="23"/>
      <c r="BA312" s="23" t="s">
        <v>2226</v>
      </c>
      <c r="BB312" s="23"/>
      <c r="BC312" s="24"/>
      <c r="BD312" s="24"/>
      <c r="BE312" s="18" t="s">
        <v>2206</v>
      </c>
    </row>
    <row r="313" spans="1:57" ht="15" customHeight="1" x14ac:dyDescent="0.25">
      <c r="A313" s="17">
        <v>7</v>
      </c>
      <c r="B313" s="18" t="s">
        <v>2198</v>
      </c>
      <c r="C313" s="18" t="s">
        <v>2227</v>
      </c>
      <c r="D313" s="18" t="s">
        <v>2228</v>
      </c>
      <c r="E313" s="18" t="s">
        <v>60</v>
      </c>
      <c r="F313" s="18" t="s">
        <v>61</v>
      </c>
      <c r="G313" s="18" t="s">
        <v>1932</v>
      </c>
      <c r="H313" s="18" t="s">
        <v>1932</v>
      </c>
      <c r="I313" s="18" t="s">
        <v>2229</v>
      </c>
      <c r="J313" s="19">
        <v>44562</v>
      </c>
      <c r="K313" s="19">
        <v>44925</v>
      </c>
      <c r="L313" s="18" t="s">
        <v>2230</v>
      </c>
      <c r="M313" s="18" t="s">
        <v>2202</v>
      </c>
      <c r="N313" s="18" t="s">
        <v>66</v>
      </c>
      <c r="O313" s="18" t="s">
        <v>2203</v>
      </c>
      <c r="P313" s="18" t="s">
        <v>683</v>
      </c>
      <c r="Q313" s="18" t="s">
        <v>68</v>
      </c>
      <c r="R313" s="20">
        <f t="shared" si="42"/>
        <v>2</v>
      </c>
      <c r="S313" s="20">
        <v>0</v>
      </c>
      <c r="T313" s="20">
        <v>1</v>
      </c>
      <c r="U313" s="20">
        <v>1</v>
      </c>
      <c r="V313" s="20">
        <v>0</v>
      </c>
      <c r="W313" s="20">
        <v>0</v>
      </c>
      <c r="X313" s="20" t="s">
        <v>2209</v>
      </c>
      <c r="Y313" s="20"/>
      <c r="Z313" s="20"/>
      <c r="AA313" s="20"/>
      <c r="AB313" s="20"/>
      <c r="AC313" s="20"/>
      <c r="AD313" s="20"/>
      <c r="AE313" s="20">
        <f t="shared" si="36"/>
        <v>0</v>
      </c>
      <c r="AF313" s="21">
        <v>44656</v>
      </c>
      <c r="AG313" s="21"/>
      <c r="AH313" s="21"/>
      <c r="AI313" s="21"/>
      <c r="AJ313" s="22">
        <f t="shared" si="37"/>
        <v>0</v>
      </c>
      <c r="AK313" s="22" t="str">
        <f t="shared" si="38"/>
        <v/>
      </c>
      <c r="AL313" s="22">
        <f t="shared" si="39"/>
        <v>0</v>
      </c>
      <c r="AM313" s="22">
        <f t="shared" si="40"/>
        <v>0</v>
      </c>
      <c r="AN313" s="22" t="str">
        <f t="shared" si="41"/>
        <v/>
      </c>
      <c r="AO313" s="23" t="s">
        <v>77</v>
      </c>
      <c r="AP313" s="23"/>
      <c r="AQ313" s="23"/>
      <c r="AR313" s="23"/>
      <c r="AS313" s="23" t="s">
        <v>2209</v>
      </c>
      <c r="AT313" s="23"/>
      <c r="AU313" s="23"/>
      <c r="AV313" s="23"/>
      <c r="AW313" s="23" t="s">
        <v>77</v>
      </c>
      <c r="AX313" s="23"/>
      <c r="AY313" s="23"/>
      <c r="AZ313" s="23"/>
      <c r="BA313" s="23" t="s">
        <v>2231</v>
      </c>
      <c r="BB313" s="23"/>
      <c r="BC313" s="24"/>
      <c r="BD313" s="24"/>
      <c r="BE313" s="18" t="s">
        <v>2228</v>
      </c>
    </row>
    <row r="314" spans="1:57" ht="15" customHeight="1" x14ac:dyDescent="0.25">
      <c r="A314" s="17">
        <v>8</v>
      </c>
      <c r="B314" s="18" t="s">
        <v>2198</v>
      </c>
      <c r="C314" s="18" t="s">
        <v>2227</v>
      </c>
      <c r="D314" s="18" t="s">
        <v>2232</v>
      </c>
      <c r="E314" s="18" t="s">
        <v>60</v>
      </c>
      <c r="F314" s="18" t="s">
        <v>61</v>
      </c>
      <c r="G314" s="18" t="s">
        <v>1932</v>
      </c>
      <c r="H314" s="18" t="s">
        <v>1932</v>
      </c>
      <c r="I314" s="18" t="s">
        <v>2233</v>
      </c>
      <c r="J314" s="19">
        <v>44562</v>
      </c>
      <c r="K314" s="19">
        <v>44620</v>
      </c>
      <c r="L314" s="18" t="s">
        <v>2234</v>
      </c>
      <c r="M314" s="18" t="s">
        <v>2202</v>
      </c>
      <c r="N314" s="18" t="s">
        <v>66</v>
      </c>
      <c r="O314" s="18" t="s">
        <v>2203</v>
      </c>
      <c r="P314" s="18" t="s">
        <v>683</v>
      </c>
      <c r="Q314" s="18" t="s">
        <v>68</v>
      </c>
      <c r="R314" s="20">
        <f t="shared" si="42"/>
        <v>1</v>
      </c>
      <c r="S314" s="20">
        <v>1</v>
      </c>
      <c r="T314" s="20">
        <v>0</v>
      </c>
      <c r="U314" s="20">
        <v>0</v>
      </c>
      <c r="V314" s="20">
        <v>0</v>
      </c>
      <c r="W314" s="20">
        <v>1</v>
      </c>
      <c r="X314" s="20" t="s">
        <v>2235</v>
      </c>
      <c r="Y314" s="20"/>
      <c r="Z314" s="20"/>
      <c r="AA314" s="20"/>
      <c r="AB314" s="20"/>
      <c r="AC314" s="20"/>
      <c r="AD314" s="20"/>
      <c r="AE314" s="20">
        <f t="shared" si="36"/>
        <v>1</v>
      </c>
      <c r="AF314" s="21">
        <v>44656</v>
      </c>
      <c r="AG314" s="21"/>
      <c r="AH314" s="21"/>
      <c r="AI314" s="21"/>
      <c r="AJ314" s="22">
        <f t="shared" si="37"/>
        <v>1</v>
      </c>
      <c r="AK314" s="22">
        <f t="shared" si="38"/>
        <v>1</v>
      </c>
      <c r="AL314" s="22" t="str">
        <f t="shared" si="39"/>
        <v/>
      </c>
      <c r="AM314" s="22" t="str">
        <f t="shared" si="40"/>
        <v/>
      </c>
      <c r="AN314" s="22" t="str">
        <f t="shared" si="41"/>
        <v/>
      </c>
      <c r="AO314" s="23" t="s">
        <v>70</v>
      </c>
      <c r="AP314" s="23"/>
      <c r="AQ314" s="23"/>
      <c r="AR314" s="23"/>
      <c r="AS314" s="23" t="s">
        <v>2236</v>
      </c>
      <c r="AT314" s="23"/>
      <c r="AU314" s="23"/>
      <c r="AV314" s="23"/>
      <c r="AW314" s="23" t="s">
        <v>70</v>
      </c>
      <c r="AX314" s="23"/>
      <c r="AY314" s="23"/>
      <c r="AZ314" s="23"/>
      <c r="BA314" s="23" t="s">
        <v>2237</v>
      </c>
      <c r="BB314" s="23"/>
      <c r="BC314" s="24"/>
      <c r="BD314" s="24"/>
      <c r="BE314" s="18" t="s">
        <v>2232</v>
      </c>
    </row>
    <row r="315" spans="1:57" ht="15" customHeight="1" x14ac:dyDescent="0.25">
      <c r="A315" s="17">
        <v>9</v>
      </c>
      <c r="B315" s="18" t="s">
        <v>2198</v>
      </c>
      <c r="C315" s="18" t="s">
        <v>2227</v>
      </c>
      <c r="D315" s="18" t="s">
        <v>2232</v>
      </c>
      <c r="E315" s="18" t="s">
        <v>60</v>
      </c>
      <c r="F315" s="18" t="s">
        <v>61</v>
      </c>
      <c r="G315" s="18" t="s">
        <v>1932</v>
      </c>
      <c r="H315" s="18" t="s">
        <v>1932</v>
      </c>
      <c r="I315" s="18" t="s">
        <v>2238</v>
      </c>
      <c r="J315" s="19">
        <v>44562</v>
      </c>
      <c r="K315" s="19">
        <v>44925</v>
      </c>
      <c r="L315" s="18" t="s">
        <v>2239</v>
      </c>
      <c r="M315" s="18" t="s">
        <v>2202</v>
      </c>
      <c r="N315" s="18" t="s">
        <v>66</v>
      </c>
      <c r="O315" s="18" t="s">
        <v>2203</v>
      </c>
      <c r="P315" s="18" t="s">
        <v>683</v>
      </c>
      <c r="Q315" s="18" t="s">
        <v>68</v>
      </c>
      <c r="R315" s="20">
        <f t="shared" si="42"/>
        <v>125</v>
      </c>
      <c r="S315" s="20">
        <v>24</v>
      </c>
      <c r="T315" s="20">
        <v>44</v>
      </c>
      <c r="U315" s="20">
        <v>34</v>
      </c>
      <c r="V315" s="20">
        <v>23</v>
      </c>
      <c r="W315" s="20">
        <v>22</v>
      </c>
      <c r="X315" s="20" t="s">
        <v>2240</v>
      </c>
      <c r="Y315" s="20"/>
      <c r="Z315" s="20"/>
      <c r="AA315" s="20"/>
      <c r="AB315" s="20"/>
      <c r="AC315" s="20"/>
      <c r="AD315" s="20"/>
      <c r="AE315" s="20">
        <f t="shared" si="36"/>
        <v>22</v>
      </c>
      <c r="AF315" s="21">
        <v>44670</v>
      </c>
      <c r="AG315" s="21"/>
      <c r="AH315" s="21"/>
      <c r="AI315" s="21"/>
      <c r="AJ315" s="22">
        <f t="shared" si="37"/>
        <v>0.17599999999999999</v>
      </c>
      <c r="AK315" s="22">
        <f t="shared" si="38"/>
        <v>0.91666666666666663</v>
      </c>
      <c r="AL315" s="22">
        <f t="shared" si="39"/>
        <v>0</v>
      </c>
      <c r="AM315" s="22">
        <f t="shared" si="40"/>
        <v>0</v>
      </c>
      <c r="AN315" s="22">
        <f t="shared" si="41"/>
        <v>0</v>
      </c>
      <c r="AO315" s="23" t="s">
        <v>70</v>
      </c>
      <c r="AP315" s="23"/>
      <c r="AQ315" s="23"/>
      <c r="AR315" s="23"/>
      <c r="AS315" s="23" t="s">
        <v>1760</v>
      </c>
      <c r="AT315" s="23"/>
      <c r="AU315" s="23"/>
      <c r="AV315" s="23"/>
      <c r="AW315" s="23" t="s">
        <v>70</v>
      </c>
      <c r="AX315" s="23"/>
      <c r="AY315" s="23"/>
      <c r="AZ315" s="23"/>
      <c r="BA315" s="23" t="s">
        <v>2241</v>
      </c>
      <c r="BB315" s="23"/>
      <c r="BC315" s="24"/>
      <c r="BD315" s="24"/>
      <c r="BE315" s="18" t="s">
        <v>2232</v>
      </c>
    </row>
    <row r="316" spans="1:57" ht="15" customHeight="1" x14ac:dyDescent="0.25">
      <c r="A316" s="17">
        <v>10</v>
      </c>
      <c r="B316" s="95" t="s">
        <v>2198</v>
      </c>
      <c r="C316" s="95" t="s">
        <v>2227</v>
      </c>
      <c r="D316" s="95" t="s">
        <v>2242</v>
      </c>
      <c r="E316" s="95" t="s">
        <v>60</v>
      </c>
      <c r="F316" s="95" t="s">
        <v>61</v>
      </c>
      <c r="G316" s="95" t="s">
        <v>1932</v>
      </c>
      <c r="H316" s="95" t="s">
        <v>1932</v>
      </c>
      <c r="I316" s="95" t="s">
        <v>2243</v>
      </c>
      <c r="J316" s="96">
        <v>44652</v>
      </c>
      <c r="K316" s="96">
        <v>44681</v>
      </c>
      <c r="L316" s="95" t="s">
        <v>2242</v>
      </c>
      <c r="M316" s="18" t="s">
        <v>2202</v>
      </c>
      <c r="N316" s="18" t="s">
        <v>107</v>
      </c>
      <c r="O316" s="95" t="s">
        <v>2244</v>
      </c>
      <c r="P316" s="95" t="s">
        <v>178</v>
      </c>
      <c r="Q316" s="18" t="s">
        <v>68</v>
      </c>
      <c r="R316" s="86">
        <f t="shared" si="42"/>
        <v>0.9</v>
      </c>
      <c r="S316" s="86">
        <v>0</v>
      </c>
      <c r="T316" s="86">
        <v>0.9</v>
      </c>
      <c r="U316" s="86">
        <v>0</v>
      </c>
      <c r="V316" s="86">
        <v>0</v>
      </c>
      <c r="W316" s="86">
        <v>0</v>
      </c>
      <c r="X316" s="86" t="s">
        <v>2209</v>
      </c>
      <c r="Y316" s="86"/>
      <c r="Z316" s="86"/>
      <c r="AA316" s="86"/>
      <c r="AB316" s="86"/>
      <c r="AC316" s="86"/>
      <c r="AD316" s="86"/>
      <c r="AE316" s="86">
        <f t="shared" si="36"/>
        <v>0</v>
      </c>
      <c r="AF316" s="21">
        <v>44656</v>
      </c>
      <c r="AG316" s="21"/>
      <c r="AH316" s="21"/>
      <c r="AI316" s="21"/>
      <c r="AJ316" s="22">
        <f t="shared" si="37"/>
        <v>0</v>
      </c>
      <c r="AK316" s="22" t="str">
        <f t="shared" si="38"/>
        <v/>
      </c>
      <c r="AL316" s="22">
        <f t="shared" si="39"/>
        <v>0</v>
      </c>
      <c r="AM316" s="22" t="str">
        <f t="shared" si="40"/>
        <v/>
      </c>
      <c r="AN316" s="22" t="str">
        <f t="shared" si="41"/>
        <v/>
      </c>
      <c r="AO316" s="23" t="s">
        <v>77</v>
      </c>
      <c r="AP316" s="23"/>
      <c r="AQ316" s="23"/>
      <c r="AR316" s="23"/>
      <c r="AS316" s="23" t="s">
        <v>2209</v>
      </c>
      <c r="AT316" s="23"/>
      <c r="AU316" s="23"/>
      <c r="AV316" s="23"/>
      <c r="AW316" s="23" t="s">
        <v>77</v>
      </c>
      <c r="AX316" s="23"/>
      <c r="AY316" s="23"/>
      <c r="AZ316" s="23"/>
      <c r="BA316" s="23" t="s">
        <v>2245</v>
      </c>
      <c r="BB316" s="23"/>
      <c r="BC316" s="24"/>
      <c r="BD316" s="24"/>
      <c r="BE316" s="18" t="s">
        <v>2206</v>
      </c>
    </row>
    <row r="317" spans="1:57" ht="15" customHeight="1" x14ac:dyDescent="0.25">
      <c r="A317" s="17">
        <v>11</v>
      </c>
      <c r="B317" s="95" t="s">
        <v>2198</v>
      </c>
      <c r="C317" s="95" t="s">
        <v>2227</v>
      </c>
      <c r="D317" s="95" t="s">
        <v>2246</v>
      </c>
      <c r="E317" s="95" t="s">
        <v>60</v>
      </c>
      <c r="F317" s="95" t="s">
        <v>61</v>
      </c>
      <c r="G317" s="95" t="s">
        <v>1932</v>
      </c>
      <c r="H317" s="95" t="s">
        <v>1932</v>
      </c>
      <c r="I317" s="95" t="s">
        <v>2247</v>
      </c>
      <c r="J317" s="96">
        <v>44593</v>
      </c>
      <c r="K317" s="96">
        <v>44926</v>
      </c>
      <c r="L317" s="95" t="s">
        <v>2248</v>
      </c>
      <c r="M317" s="18" t="s">
        <v>2202</v>
      </c>
      <c r="N317" s="18" t="s">
        <v>107</v>
      </c>
      <c r="O317" s="97" t="s">
        <v>2249</v>
      </c>
      <c r="P317" s="95" t="s">
        <v>178</v>
      </c>
      <c r="Q317" s="18" t="s">
        <v>68</v>
      </c>
      <c r="R317" s="86">
        <f t="shared" si="42"/>
        <v>1</v>
      </c>
      <c r="S317" s="86">
        <v>0.25</v>
      </c>
      <c r="T317" s="86">
        <v>0.25</v>
      </c>
      <c r="U317" s="86">
        <v>0.25</v>
      </c>
      <c r="V317" s="86">
        <v>0.25</v>
      </c>
      <c r="W317" s="86">
        <v>0.25</v>
      </c>
      <c r="X317" s="25" t="s">
        <v>2250</v>
      </c>
      <c r="Y317" s="86"/>
      <c r="Z317" s="86"/>
      <c r="AA317" s="86"/>
      <c r="AB317" s="86"/>
      <c r="AC317" s="86"/>
      <c r="AD317" s="86"/>
      <c r="AE317" s="86">
        <f t="shared" si="36"/>
        <v>0.25</v>
      </c>
      <c r="AF317" s="21">
        <v>44669</v>
      </c>
      <c r="AG317" s="21"/>
      <c r="AH317" s="21"/>
      <c r="AI317" s="21"/>
      <c r="AJ317" s="22">
        <f t="shared" si="37"/>
        <v>0.25</v>
      </c>
      <c r="AK317" s="22">
        <f t="shared" si="38"/>
        <v>1</v>
      </c>
      <c r="AL317" s="22">
        <f t="shared" si="39"/>
        <v>0</v>
      </c>
      <c r="AM317" s="22">
        <f t="shared" si="40"/>
        <v>0</v>
      </c>
      <c r="AN317" s="22">
        <f t="shared" si="41"/>
        <v>0</v>
      </c>
      <c r="AO317" s="23" t="s">
        <v>70</v>
      </c>
      <c r="AP317" s="23"/>
      <c r="AQ317" s="23"/>
      <c r="AR317" s="23"/>
      <c r="AS317" s="23" t="s">
        <v>1745</v>
      </c>
      <c r="AT317" s="23"/>
      <c r="AU317" s="23"/>
      <c r="AV317" s="23"/>
      <c r="AW317" s="23" t="s">
        <v>70</v>
      </c>
      <c r="AX317" s="23"/>
      <c r="AY317" s="23"/>
      <c r="AZ317" s="23"/>
      <c r="BA317" s="23" t="s">
        <v>2251</v>
      </c>
      <c r="BB317" s="23"/>
      <c r="BC317" s="24"/>
      <c r="BD317" s="24"/>
      <c r="BE317" s="18" t="s">
        <v>2206</v>
      </c>
    </row>
    <row r="318" spans="1:57" ht="15" customHeight="1" x14ac:dyDescent="0.25">
      <c r="A318" s="17">
        <v>12</v>
      </c>
      <c r="B318" s="95" t="s">
        <v>2198</v>
      </c>
      <c r="C318" s="95" t="s">
        <v>2227</v>
      </c>
      <c r="D318" s="95" t="s">
        <v>2246</v>
      </c>
      <c r="E318" s="95" t="s">
        <v>60</v>
      </c>
      <c r="F318" s="95" t="s">
        <v>61</v>
      </c>
      <c r="G318" s="95" t="s">
        <v>1932</v>
      </c>
      <c r="H318" s="95" t="s">
        <v>1932</v>
      </c>
      <c r="I318" s="95" t="s">
        <v>2252</v>
      </c>
      <c r="J318" s="96">
        <v>44622</v>
      </c>
      <c r="K318" s="96">
        <v>44926</v>
      </c>
      <c r="L318" s="95" t="s">
        <v>2246</v>
      </c>
      <c r="M318" s="18" t="s">
        <v>2202</v>
      </c>
      <c r="N318" s="18" t="s">
        <v>107</v>
      </c>
      <c r="O318" s="97" t="s">
        <v>2253</v>
      </c>
      <c r="P318" s="95" t="s">
        <v>3</v>
      </c>
      <c r="Q318" s="18" t="s">
        <v>68</v>
      </c>
      <c r="R318" s="86">
        <f t="shared" si="42"/>
        <v>1</v>
      </c>
      <c r="S318" s="86">
        <v>0</v>
      </c>
      <c r="T318" s="86">
        <v>0.33</v>
      </c>
      <c r="U318" s="86">
        <v>0.33</v>
      </c>
      <c r="V318" s="86">
        <v>0.34</v>
      </c>
      <c r="W318" s="86">
        <v>0</v>
      </c>
      <c r="X318" s="86" t="s">
        <v>2209</v>
      </c>
      <c r="Y318" s="86"/>
      <c r="Z318" s="86"/>
      <c r="AA318" s="86"/>
      <c r="AB318" s="86"/>
      <c r="AC318" s="86"/>
      <c r="AD318" s="86"/>
      <c r="AE318" s="86">
        <f t="shared" si="36"/>
        <v>0</v>
      </c>
      <c r="AF318" s="21">
        <v>44656</v>
      </c>
      <c r="AG318" s="21"/>
      <c r="AH318" s="21"/>
      <c r="AI318" s="21"/>
      <c r="AJ318" s="22">
        <f t="shared" si="37"/>
        <v>0</v>
      </c>
      <c r="AK318" s="22" t="str">
        <f t="shared" si="38"/>
        <v/>
      </c>
      <c r="AL318" s="22">
        <f t="shared" si="39"/>
        <v>0</v>
      </c>
      <c r="AM318" s="22">
        <f t="shared" si="40"/>
        <v>0</v>
      </c>
      <c r="AN318" s="22">
        <f t="shared" si="41"/>
        <v>0</v>
      </c>
      <c r="AO318" s="23" t="s">
        <v>77</v>
      </c>
      <c r="AP318" s="23"/>
      <c r="AQ318" s="23"/>
      <c r="AR318" s="23"/>
      <c r="AS318" s="23" t="s">
        <v>2209</v>
      </c>
      <c r="AT318" s="23"/>
      <c r="AU318" s="23"/>
      <c r="AV318" s="23"/>
      <c r="AW318" s="23" t="s">
        <v>77</v>
      </c>
      <c r="AX318" s="23"/>
      <c r="AY318" s="23"/>
      <c r="AZ318" s="23"/>
      <c r="BA318" s="23" t="s">
        <v>2254</v>
      </c>
      <c r="BB318" s="23"/>
      <c r="BC318" s="24"/>
      <c r="BD318" s="24"/>
      <c r="BE318" s="18" t="s">
        <v>2206</v>
      </c>
    </row>
    <row r="319" spans="1:57" ht="15" customHeight="1" x14ac:dyDescent="0.25">
      <c r="A319" s="17">
        <v>13</v>
      </c>
      <c r="B319" s="18" t="s">
        <v>2198</v>
      </c>
      <c r="C319" s="18" t="s">
        <v>2255</v>
      </c>
      <c r="D319" s="18" t="s">
        <v>2200</v>
      </c>
      <c r="E319" s="18" t="s">
        <v>60</v>
      </c>
      <c r="F319" s="18" t="s">
        <v>61</v>
      </c>
      <c r="G319" s="18" t="s">
        <v>1932</v>
      </c>
      <c r="H319" s="18" t="s">
        <v>1932</v>
      </c>
      <c r="I319" s="18" t="s">
        <v>2256</v>
      </c>
      <c r="J319" s="19">
        <v>44562</v>
      </c>
      <c r="K319" s="19">
        <v>44925</v>
      </c>
      <c r="L319" s="18" t="s">
        <v>2257</v>
      </c>
      <c r="M319" s="18" t="s">
        <v>2202</v>
      </c>
      <c r="N319" s="18" t="s">
        <v>66</v>
      </c>
      <c r="O319" s="18" t="s">
        <v>2203</v>
      </c>
      <c r="P319" s="18" t="s">
        <v>683</v>
      </c>
      <c r="Q319" s="18" t="s">
        <v>68</v>
      </c>
      <c r="R319" s="20">
        <f t="shared" si="42"/>
        <v>4</v>
      </c>
      <c r="S319" s="20">
        <v>1</v>
      </c>
      <c r="T319" s="20">
        <v>1</v>
      </c>
      <c r="U319" s="20">
        <v>1</v>
      </c>
      <c r="V319" s="20">
        <v>1</v>
      </c>
      <c r="W319" s="20">
        <v>1</v>
      </c>
      <c r="X319" s="20" t="s">
        <v>2258</v>
      </c>
      <c r="Y319" s="20"/>
      <c r="Z319" s="20"/>
      <c r="AA319" s="20"/>
      <c r="AB319" s="20"/>
      <c r="AC319" s="20"/>
      <c r="AD319" s="20"/>
      <c r="AE319" s="20">
        <f t="shared" si="36"/>
        <v>1</v>
      </c>
      <c r="AF319" s="21">
        <v>44659</v>
      </c>
      <c r="AG319" s="21"/>
      <c r="AH319" s="21"/>
      <c r="AI319" s="21"/>
      <c r="AJ319" s="22">
        <f t="shared" si="37"/>
        <v>0.25</v>
      </c>
      <c r="AK319" s="22">
        <f t="shared" si="38"/>
        <v>1</v>
      </c>
      <c r="AL319" s="22">
        <f t="shared" si="39"/>
        <v>0</v>
      </c>
      <c r="AM319" s="22">
        <f t="shared" si="40"/>
        <v>0</v>
      </c>
      <c r="AN319" s="22">
        <f t="shared" si="41"/>
        <v>0</v>
      </c>
      <c r="AO319" s="23" t="s">
        <v>70</v>
      </c>
      <c r="AP319" s="23"/>
      <c r="AQ319" s="23"/>
      <c r="AR319" s="23"/>
      <c r="AS319" s="23" t="s">
        <v>1745</v>
      </c>
      <c r="AT319" s="23"/>
      <c r="AU319" s="23"/>
      <c r="AV319" s="23"/>
      <c r="AW319" s="23" t="s">
        <v>70</v>
      </c>
      <c r="AX319" s="23"/>
      <c r="AY319" s="23"/>
      <c r="AZ319" s="23"/>
      <c r="BA319" s="23" t="s">
        <v>2259</v>
      </c>
      <c r="BB319" s="23"/>
      <c r="BC319" s="24"/>
      <c r="BD319" s="24"/>
      <c r="BE319" s="18" t="s">
        <v>2206</v>
      </c>
    </row>
    <row r="320" spans="1:57" ht="15" customHeight="1" x14ac:dyDescent="0.25">
      <c r="A320" s="17">
        <v>14</v>
      </c>
      <c r="B320" s="18" t="s">
        <v>2198</v>
      </c>
      <c r="C320" s="18" t="s">
        <v>2255</v>
      </c>
      <c r="D320" s="18" t="s">
        <v>2260</v>
      </c>
      <c r="E320" s="18" t="s">
        <v>60</v>
      </c>
      <c r="F320" s="18" t="s">
        <v>61</v>
      </c>
      <c r="G320" s="18" t="s">
        <v>1932</v>
      </c>
      <c r="H320" s="18" t="s">
        <v>1932</v>
      </c>
      <c r="I320" s="18" t="s">
        <v>2261</v>
      </c>
      <c r="J320" s="19">
        <v>44562</v>
      </c>
      <c r="K320" s="19">
        <v>44620</v>
      </c>
      <c r="L320" s="18" t="s">
        <v>2260</v>
      </c>
      <c r="M320" s="18" t="s">
        <v>2202</v>
      </c>
      <c r="N320" s="18" t="s">
        <v>66</v>
      </c>
      <c r="O320" s="18" t="s">
        <v>2203</v>
      </c>
      <c r="P320" s="18" t="s">
        <v>683</v>
      </c>
      <c r="Q320" s="18" t="s">
        <v>68</v>
      </c>
      <c r="R320" s="20">
        <f t="shared" si="42"/>
        <v>1</v>
      </c>
      <c r="S320" s="20">
        <v>1</v>
      </c>
      <c r="T320" s="20">
        <v>0</v>
      </c>
      <c r="U320" s="20">
        <v>0</v>
      </c>
      <c r="V320" s="20">
        <v>0</v>
      </c>
      <c r="W320" s="20">
        <v>1</v>
      </c>
      <c r="X320" s="20" t="s">
        <v>2262</v>
      </c>
      <c r="Y320" s="20"/>
      <c r="Z320" s="20"/>
      <c r="AA320" s="20"/>
      <c r="AB320" s="20"/>
      <c r="AC320" s="20"/>
      <c r="AD320" s="20"/>
      <c r="AE320" s="20">
        <f t="shared" si="36"/>
        <v>1</v>
      </c>
      <c r="AF320" s="21">
        <v>44656</v>
      </c>
      <c r="AG320" s="21"/>
      <c r="AH320" s="21"/>
      <c r="AI320" s="21"/>
      <c r="AJ320" s="22">
        <f t="shared" si="37"/>
        <v>1</v>
      </c>
      <c r="AK320" s="22">
        <f t="shared" si="38"/>
        <v>1</v>
      </c>
      <c r="AL320" s="22" t="str">
        <f t="shared" si="39"/>
        <v/>
      </c>
      <c r="AM320" s="22" t="str">
        <f t="shared" si="40"/>
        <v/>
      </c>
      <c r="AN320" s="22" t="str">
        <f t="shared" si="41"/>
        <v/>
      </c>
      <c r="AO320" s="23" t="s">
        <v>70</v>
      </c>
      <c r="AP320" s="23"/>
      <c r="AQ320" s="23"/>
      <c r="AR320" s="23"/>
      <c r="AS320" s="23" t="s">
        <v>1745</v>
      </c>
      <c r="AT320" s="23"/>
      <c r="AU320" s="23"/>
      <c r="AV320" s="23"/>
      <c r="AW320" s="23" t="s">
        <v>70</v>
      </c>
      <c r="AX320" s="23"/>
      <c r="AY320" s="23"/>
      <c r="AZ320" s="23"/>
      <c r="BA320" s="23" t="s">
        <v>2263</v>
      </c>
      <c r="BB320" s="23"/>
      <c r="BC320" s="24"/>
      <c r="BD320" s="24"/>
      <c r="BE320" s="18" t="s">
        <v>2260</v>
      </c>
    </row>
    <row r="321" spans="1:57" ht="15" customHeight="1" x14ac:dyDescent="0.25">
      <c r="A321" s="17">
        <v>15</v>
      </c>
      <c r="B321" s="18" t="s">
        <v>2198</v>
      </c>
      <c r="C321" s="18" t="s">
        <v>2255</v>
      </c>
      <c r="D321" s="18" t="s">
        <v>2260</v>
      </c>
      <c r="E321" s="18" t="s">
        <v>60</v>
      </c>
      <c r="F321" s="18" t="s">
        <v>61</v>
      </c>
      <c r="G321" s="18" t="s">
        <v>1932</v>
      </c>
      <c r="H321" s="18" t="s">
        <v>1932</v>
      </c>
      <c r="I321" s="18" t="s">
        <v>2264</v>
      </c>
      <c r="J321" s="19">
        <v>44562</v>
      </c>
      <c r="K321" s="19">
        <v>44925</v>
      </c>
      <c r="L321" s="18" t="s">
        <v>2239</v>
      </c>
      <c r="M321" s="18" t="s">
        <v>2202</v>
      </c>
      <c r="N321" s="18" t="s">
        <v>66</v>
      </c>
      <c r="O321" s="18" t="s">
        <v>2203</v>
      </c>
      <c r="P321" s="18" t="s">
        <v>683</v>
      </c>
      <c r="Q321" s="18" t="s">
        <v>68</v>
      </c>
      <c r="R321" s="20">
        <f t="shared" si="42"/>
        <v>91</v>
      </c>
      <c r="S321" s="20">
        <v>23</v>
      </c>
      <c r="T321" s="20">
        <v>37</v>
      </c>
      <c r="U321" s="20">
        <v>23</v>
      </c>
      <c r="V321" s="20">
        <v>8</v>
      </c>
      <c r="W321" s="20">
        <v>13</v>
      </c>
      <c r="X321" s="20" t="s">
        <v>2265</v>
      </c>
      <c r="Y321" s="20"/>
      <c r="Z321" s="20"/>
      <c r="AA321" s="20"/>
      <c r="AB321" s="20"/>
      <c r="AC321" s="20"/>
      <c r="AD321" s="20"/>
      <c r="AE321" s="20">
        <f t="shared" si="36"/>
        <v>13</v>
      </c>
      <c r="AF321" s="21">
        <v>44670</v>
      </c>
      <c r="AG321" s="21"/>
      <c r="AH321" s="21"/>
      <c r="AI321" s="21"/>
      <c r="AJ321" s="22">
        <f t="shared" si="37"/>
        <v>0.14285714285714285</v>
      </c>
      <c r="AK321" s="22">
        <f t="shared" si="38"/>
        <v>0.56521739130434778</v>
      </c>
      <c r="AL321" s="22">
        <f t="shared" si="39"/>
        <v>0</v>
      </c>
      <c r="AM321" s="22">
        <f t="shared" si="40"/>
        <v>0</v>
      </c>
      <c r="AN321" s="22">
        <f t="shared" si="41"/>
        <v>0</v>
      </c>
      <c r="AO321" s="23" t="s">
        <v>728</v>
      </c>
      <c r="AP321" s="23"/>
      <c r="AQ321" s="23"/>
      <c r="AR321" s="23"/>
      <c r="AS321" s="23" t="s">
        <v>2266</v>
      </c>
      <c r="AT321" s="23"/>
      <c r="AU321" s="23"/>
      <c r="AV321" s="23"/>
      <c r="AW321" s="23" t="s">
        <v>728</v>
      </c>
      <c r="AX321" s="23"/>
      <c r="AY321" s="23"/>
      <c r="AZ321" s="23"/>
      <c r="BA321" s="23" t="s">
        <v>2267</v>
      </c>
      <c r="BB321" s="23"/>
      <c r="BC321" s="24"/>
      <c r="BD321" s="24"/>
      <c r="BE321" s="18" t="s">
        <v>2260</v>
      </c>
    </row>
    <row r="322" spans="1:57" ht="15" customHeight="1" x14ac:dyDescent="0.25">
      <c r="A322" s="17">
        <v>16</v>
      </c>
      <c r="B322" s="95" t="s">
        <v>2198</v>
      </c>
      <c r="C322" s="95" t="s">
        <v>2255</v>
      </c>
      <c r="D322" s="95" t="s">
        <v>2268</v>
      </c>
      <c r="E322" s="95" t="s">
        <v>60</v>
      </c>
      <c r="F322" s="95" t="s">
        <v>61</v>
      </c>
      <c r="G322" s="95" t="s">
        <v>1932</v>
      </c>
      <c r="H322" s="95" t="s">
        <v>1932</v>
      </c>
      <c r="I322" s="95" t="s">
        <v>2269</v>
      </c>
      <c r="J322" s="96">
        <v>44743</v>
      </c>
      <c r="K322" s="96">
        <v>44834</v>
      </c>
      <c r="L322" s="95" t="s">
        <v>2268</v>
      </c>
      <c r="M322" s="18" t="s">
        <v>2202</v>
      </c>
      <c r="N322" s="18" t="s">
        <v>66</v>
      </c>
      <c r="O322" s="95" t="s">
        <v>2203</v>
      </c>
      <c r="P322" s="95" t="s">
        <v>178</v>
      </c>
      <c r="Q322" s="18" t="s">
        <v>68</v>
      </c>
      <c r="R322" s="20">
        <f t="shared" si="42"/>
        <v>1</v>
      </c>
      <c r="S322" s="20">
        <v>0</v>
      </c>
      <c r="T322" s="20">
        <v>0</v>
      </c>
      <c r="U322" s="20">
        <v>1</v>
      </c>
      <c r="V322" s="20">
        <v>0</v>
      </c>
      <c r="W322" s="20">
        <v>0</v>
      </c>
      <c r="X322" s="20" t="s">
        <v>2209</v>
      </c>
      <c r="Y322" s="20"/>
      <c r="Z322" s="20"/>
      <c r="AA322" s="20"/>
      <c r="AB322" s="20"/>
      <c r="AC322" s="20"/>
      <c r="AD322" s="20"/>
      <c r="AE322" s="20">
        <f t="shared" si="36"/>
        <v>0</v>
      </c>
      <c r="AF322" s="21">
        <v>44656</v>
      </c>
      <c r="AG322" s="21"/>
      <c r="AH322" s="21"/>
      <c r="AI322" s="21"/>
      <c r="AJ322" s="22">
        <f t="shared" si="37"/>
        <v>0</v>
      </c>
      <c r="AK322" s="22" t="str">
        <f t="shared" si="38"/>
        <v/>
      </c>
      <c r="AL322" s="22" t="str">
        <f t="shared" si="39"/>
        <v/>
      </c>
      <c r="AM322" s="22">
        <f t="shared" si="40"/>
        <v>0</v>
      </c>
      <c r="AN322" s="22" t="str">
        <f t="shared" si="41"/>
        <v/>
      </c>
      <c r="AO322" s="23" t="s">
        <v>77</v>
      </c>
      <c r="AP322" s="23"/>
      <c r="AQ322" s="23"/>
      <c r="AR322" s="23"/>
      <c r="AS322" s="23" t="s">
        <v>2209</v>
      </c>
      <c r="AT322" s="23"/>
      <c r="AU322" s="23"/>
      <c r="AV322" s="23"/>
      <c r="AW322" s="23" t="s">
        <v>77</v>
      </c>
      <c r="AX322" s="23"/>
      <c r="AY322" s="23"/>
      <c r="AZ322" s="23"/>
      <c r="BA322" s="23" t="s">
        <v>2270</v>
      </c>
      <c r="BB322" s="23"/>
      <c r="BC322" s="24"/>
      <c r="BD322" s="24"/>
      <c r="BE322" s="18" t="s">
        <v>2206</v>
      </c>
    </row>
    <row r="323" spans="1:57" ht="15" customHeight="1" x14ac:dyDescent="0.25">
      <c r="A323" s="17">
        <v>17</v>
      </c>
      <c r="B323" s="95" t="s">
        <v>2198</v>
      </c>
      <c r="C323" s="95" t="s">
        <v>2255</v>
      </c>
      <c r="D323" s="95" t="s">
        <v>2271</v>
      </c>
      <c r="E323" s="95" t="s">
        <v>60</v>
      </c>
      <c r="F323" s="95" t="s">
        <v>61</v>
      </c>
      <c r="G323" s="95" t="s">
        <v>1932</v>
      </c>
      <c r="H323" s="95" t="s">
        <v>1932</v>
      </c>
      <c r="I323" s="95" t="s">
        <v>2272</v>
      </c>
      <c r="J323" s="96">
        <v>44593</v>
      </c>
      <c r="K323" s="96">
        <v>44926</v>
      </c>
      <c r="L323" s="95" t="s">
        <v>2271</v>
      </c>
      <c r="M323" s="18" t="s">
        <v>2202</v>
      </c>
      <c r="N323" s="18" t="s">
        <v>107</v>
      </c>
      <c r="O323" s="95" t="s">
        <v>2273</v>
      </c>
      <c r="P323" s="95" t="s">
        <v>3</v>
      </c>
      <c r="Q323" s="18" t="s">
        <v>68</v>
      </c>
      <c r="R323" s="86">
        <f t="shared" si="42"/>
        <v>1</v>
      </c>
      <c r="S323" s="86">
        <v>0</v>
      </c>
      <c r="T323" s="86">
        <v>0.5</v>
      </c>
      <c r="U323" s="86">
        <v>0</v>
      </c>
      <c r="V323" s="86">
        <v>0.5</v>
      </c>
      <c r="W323" s="86">
        <v>0</v>
      </c>
      <c r="X323" s="86" t="s">
        <v>2209</v>
      </c>
      <c r="Y323" s="86"/>
      <c r="Z323" s="86"/>
      <c r="AA323" s="86"/>
      <c r="AB323" s="86"/>
      <c r="AC323" s="86"/>
      <c r="AD323" s="86"/>
      <c r="AE323" s="86">
        <f t="shared" si="36"/>
        <v>0</v>
      </c>
      <c r="AF323" s="21">
        <v>44656</v>
      </c>
      <c r="AG323" s="21"/>
      <c r="AH323" s="21"/>
      <c r="AI323" s="21"/>
      <c r="AJ323" s="22">
        <f t="shared" si="37"/>
        <v>0</v>
      </c>
      <c r="AK323" s="22" t="str">
        <f t="shared" si="38"/>
        <v/>
      </c>
      <c r="AL323" s="22">
        <f t="shared" si="39"/>
        <v>0</v>
      </c>
      <c r="AM323" s="22" t="str">
        <f t="shared" si="40"/>
        <v/>
      </c>
      <c r="AN323" s="22">
        <f t="shared" si="41"/>
        <v>0</v>
      </c>
      <c r="AO323" s="23" t="s">
        <v>77</v>
      </c>
      <c r="AP323" s="23"/>
      <c r="AQ323" s="23"/>
      <c r="AR323" s="23"/>
      <c r="AS323" s="23" t="s">
        <v>2209</v>
      </c>
      <c r="AT323" s="23"/>
      <c r="AU323" s="23"/>
      <c r="AV323" s="23"/>
      <c r="AW323" s="23" t="s">
        <v>77</v>
      </c>
      <c r="AX323" s="23"/>
      <c r="AY323" s="23"/>
      <c r="AZ323" s="23"/>
      <c r="BA323" s="23" t="s">
        <v>2209</v>
      </c>
      <c r="BB323" s="23"/>
      <c r="BC323" s="24"/>
      <c r="BD323" s="24"/>
      <c r="BE323" s="18" t="s">
        <v>2206</v>
      </c>
    </row>
    <row r="324" spans="1:57" ht="15" customHeight="1" x14ac:dyDescent="0.25">
      <c r="A324" s="17">
        <v>18</v>
      </c>
      <c r="B324" s="18" t="s">
        <v>2198</v>
      </c>
      <c r="C324" s="18" t="s">
        <v>2274</v>
      </c>
      <c r="D324" s="18" t="s">
        <v>2275</v>
      </c>
      <c r="E324" s="18" t="s">
        <v>60</v>
      </c>
      <c r="F324" s="18" t="s">
        <v>61</v>
      </c>
      <c r="G324" s="18" t="s">
        <v>1932</v>
      </c>
      <c r="H324" s="18" t="s">
        <v>1932</v>
      </c>
      <c r="I324" s="18" t="s">
        <v>2276</v>
      </c>
      <c r="J324" s="19">
        <v>44562</v>
      </c>
      <c r="K324" s="19">
        <v>44620</v>
      </c>
      <c r="L324" s="18" t="s">
        <v>2277</v>
      </c>
      <c r="M324" s="18" t="s">
        <v>2202</v>
      </c>
      <c r="N324" s="18" t="s">
        <v>66</v>
      </c>
      <c r="O324" s="18" t="s">
        <v>2203</v>
      </c>
      <c r="P324" s="18" t="s">
        <v>683</v>
      </c>
      <c r="Q324" s="18" t="s">
        <v>68</v>
      </c>
      <c r="R324" s="20">
        <f t="shared" si="42"/>
        <v>1</v>
      </c>
      <c r="S324" s="20">
        <v>1</v>
      </c>
      <c r="T324" s="20">
        <v>0</v>
      </c>
      <c r="U324" s="20">
        <v>0</v>
      </c>
      <c r="V324" s="20">
        <v>0</v>
      </c>
      <c r="W324" s="20">
        <v>1</v>
      </c>
      <c r="X324" s="20" t="s">
        <v>2278</v>
      </c>
      <c r="Y324" s="20"/>
      <c r="Z324" s="20"/>
      <c r="AA324" s="20"/>
      <c r="AB324" s="20"/>
      <c r="AC324" s="20"/>
      <c r="AD324" s="20"/>
      <c r="AE324" s="20">
        <f t="shared" si="36"/>
        <v>1</v>
      </c>
      <c r="AF324" s="21">
        <v>44656</v>
      </c>
      <c r="AG324" s="21"/>
      <c r="AH324" s="21"/>
      <c r="AI324" s="21"/>
      <c r="AJ324" s="22">
        <f t="shared" si="37"/>
        <v>1</v>
      </c>
      <c r="AK324" s="22">
        <f t="shared" si="38"/>
        <v>1</v>
      </c>
      <c r="AL324" s="22" t="str">
        <f t="shared" si="39"/>
        <v/>
      </c>
      <c r="AM324" s="22" t="str">
        <f t="shared" si="40"/>
        <v/>
      </c>
      <c r="AN324" s="22" t="str">
        <f t="shared" si="41"/>
        <v/>
      </c>
      <c r="AO324" s="23" t="s">
        <v>70</v>
      </c>
      <c r="AP324" s="23"/>
      <c r="AQ324" s="23"/>
      <c r="AR324" s="23"/>
      <c r="AS324" s="23" t="s">
        <v>1760</v>
      </c>
      <c r="AT324" s="23"/>
      <c r="AU324" s="23"/>
      <c r="AV324" s="23"/>
      <c r="AW324" s="23" t="s">
        <v>70</v>
      </c>
      <c r="AX324" s="23"/>
      <c r="AY324" s="23"/>
      <c r="AZ324" s="23"/>
      <c r="BA324" s="23" t="s">
        <v>2279</v>
      </c>
      <c r="BB324" s="23"/>
      <c r="BC324" s="24"/>
      <c r="BD324" s="24"/>
      <c r="BE324" s="18" t="s">
        <v>2277</v>
      </c>
    </row>
    <row r="325" spans="1:57" ht="15" customHeight="1" x14ac:dyDescent="0.25">
      <c r="A325" s="17">
        <v>19</v>
      </c>
      <c r="B325" s="18" t="s">
        <v>2198</v>
      </c>
      <c r="C325" s="18" t="s">
        <v>2274</v>
      </c>
      <c r="D325" s="18" t="s">
        <v>2275</v>
      </c>
      <c r="E325" s="18" t="s">
        <v>60</v>
      </c>
      <c r="F325" s="18" t="s">
        <v>61</v>
      </c>
      <c r="G325" s="18" t="s">
        <v>1932</v>
      </c>
      <c r="H325" s="18" t="s">
        <v>1932</v>
      </c>
      <c r="I325" s="18" t="s">
        <v>2280</v>
      </c>
      <c r="J325" s="19">
        <v>44562</v>
      </c>
      <c r="K325" s="19">
        <v>44925</v>
      </c>
      <c r="L325" s="18" t="s">
        <v>2239</v>
      </c>
      <c r="M325" s="18" t="s">
        <v>2202</v>
      </c>
      <c r="N325" s="18" t="s">
        <v>66</v>
      </c>
      <c r="O325" s="18" t="s">
        <v>2203</v>
      </c>
      <c r="P325" s="18" t="s">
        <v>683</v>
      </c>
      <c r="Q325" s="18" t="s">
        <v>68</v>
      </c>
      <c r="R325" s="20">
        <f t="shared" si="42"/>
        <v>4</v>
      </c>
      <c r="S325" s="20">
        <v>1</v>
      </c>
      <c r="T325" s="20">
        <v>1</v>
      </c>
      <c r="U325" s="20">
        <v>1</v>
      </c>
      <c r="V325" s="20">
        <v>1</v>
      </c>
      <c r="W325" s="20">
        <v>1</v>
      </c>
      <c r="X325" s="20" t="s">
        <v>2281</v>
      </c>
      <c r="Y325" s="20"/>
      <c r="Z325" s="20"/>
      <c r="AA325" s="20"/>
      <c r="AB325" s="20"/>
      <c r="AC325" s="20"/>
      <c r="AD325" s="20"/>
      <c r="AE325" s="20">
        <f t="shared" si="36"/>
        <v>1</v>
      </c>
      <c r="AF325" s="21">
        <v>44659</v>
      </c>
      <c r="AG325" s="21"/>
      <c r="AH325" s="21"/>
      <c r="AI325" s="21"/>
      <c r="AJ325" s="22">
        <f t="shared" si="37"/>
        <v>0.25</v>
      </c>
      <c r="AK325" s="22">
        <f t="shared" si="38"/>
        <v>1</v>
      </c>
      <c r="AL325" s="22">
        <f t="shared" si="39"/>
        <v>0</v>
      </c>
      <c r="AM325" s="22">
        <f t="shared" si="40"/>
        <v>0</v>
      </c>
      <c r="AN325" s="22">
        <f t="shared" si="41"/>
        <v>0</v>
      </c>
      <c r="AO325" s="23" t="s">
        <v>70</v>
      </c>
      <c r="AP325" s="23"/>
      <c r="AQ325" s="23"/>
      <c r="AR325" s="23"/>
      <c r="AS325" s="23" t="s">
        <v>1745</v>
      </c>
      <c r="AT325" s="23"/>
      <c r="AU325" s="23"/>
      <c r="AV325" s="23"/>
      <c r="AW325" s="23" t="s">
        <v>70</v>
      </c>
      <c r="AX325" s="23"/>
      <c r="AY325" s="23"/>
      <c r="AZ325" s="23"/>
      <c r="BA325" s="23" t="s">
        <v>2282</v>
      </c>
      <c r="BB325" s="23"/>
      <c r="BC325" s="24"/>
      <c r="BD325" s="24"/>
      <c r="BE325" s="18" t="s">
        <v>2277</v>
      </c>
    </row>
    <row r="326" spans="1:57" ht="15" customHeight="1" x14ac:dyDescent="0.25">
      <c r="A326" s="17">
        <v>20</v>
      </c>
      <c r="B326" s="95" t="s">
        <v>2198</v>
      </c>
      <c r="C326" s="95" t="s">
        <v>2274</v>
      </c>
      <c r="D326" s="98" t="s">
        <v>2283</v>
      </c>
      <c r="E326" s="95" t="s">
        <v>60</v>
      </c>
      <c r="F326" s="95" t="s">
        <v>61</v>
      </c>
      <c r="G326" s="95" t="s">
        <v>1932</v>
      </c>
      <c r="H326" s="95" t="s">
        <v>1932</v>
      </c>
      <c r="I326" s="95" t="s">
        <v>2284</v>
      </c>
      <c r="J326" s="96">
        <v>44621</v>
      </c>
      <c r="K326" s="96">
        <v>44742</v>
      </c>
      <c r="L326" s="61" t="s">
        <v>2283</v>
      </c>
      <c r="M326" s="18" t="s">
        <v>2202</v>
      </c>
      <c r="N326" s="18" t="s">
        <v>66</v>
      </c>
      <c r="O326" s="95" t="s">
        <v>2203</v>
      </c>
      <c r="P326" s="95" t="s">
        <v>178</v>
      </c>
      <c r="Q326" s="18" t="s">
        <v>68</v>
      </c>
      <c r="R326" s="20">
        <f t="shared" si="42"/>
        <v>2</v>
      </c>
      <c r="S326" s="20">
        <v>0</v>
      </c>
      <c r="T326" s="20">
        <v>2</v>
      </c>
      <c r="U326" s="20">
        <v>0</v>
      </c>
      <c r="V326" s="20">
        <v>0</v>
      </c>
      <c r="W326" s="20">
        <v>0</v>
      </c>
      <c r="X326" s="20" t="s">
        <v>2209</v>
      </c>
      <c r="Y326" s="20"/>
      <c r="Z326" s="20"/>
      <c r="AA326" s="20"/>
      <c r="AB326" s="20"/>
      <c r="AC326" s="20"/>
      <c r="AD326" s="20"/>
      <c r="AE326" s="20">
        <f t="shared" si="36"/>
        <v>0</v>
      </c>
      <c r="AF326" s="21">
        <v>44656</v>
      </c>
      <c r="AG326" s="21"/>
      <c r="AH326" s="21"/>
      <c r="AI326" s="21"/>
      <c r="AJ326" s="22">
        <f t="shared" si="37"/>
        <v>0</v>
      </c>
      <c r="AK326" s="22" t="str">
        <f t="shared" si="38"/>
        <v/>
      </c>
      <c r="AL326" s="22">
        <f t="shared" si="39"/>
        <v>0</v>
      </c>
      <c r="AM326" s="22" t="str">
        <f t="shared" si="40"/>
        <v/>
      </c>
      <c r="AN326" s="22" t="str">
        <f t="shared" si="41"/>
        <v/>
      </c>
      <c r="AO326" s="23" t="s">
        <v>77</v>
      </c>
      <c r="AP326" s="23"/>
      <c r="AQ326" s="23"/>
      <c r="AR326" s="23"/>
      <c r="AS326" s="23" t="s">
        <v>2209</v>
      </c>
      <c r="AT326" s="23"/>
      <c r="AU326" s="23"/>
      <c r="AV326" s="23"/>
      <c r="AW326" s="23" t="s">
        <v>77</v>
      </c>
      <c r="AX326" s="23"/>
      <c r="AY326" s="23"/>
      <c r="AZ326" s="23"/>
      <c r="BA326" s="23" t="s">
        <v>2209</v>
      </c>
      <c r="BB326" s="23"/>
      <c r="BC326" s="24"/>
      <c r="BD326" s="24"/>
      <c r="BE326" s="18" t="s">
        <v>2206</v>
      </c>
    </row>
    <row r="327" spans="1:57" ht="15" customHeight="1" x14ac:dyDescent="0.25">
      <c r="A327" s="17">
        <v>21</v>
      </c>
      <c r="B327" s="95" t="s">
        <v>2198</v>
      </c>
      <c r="C327" s="95" t="s">
        <v>2274</v>
      </c>
      <c r="D327" s="95" t="s">
        <v>2285</v>
      </c>
      <c r="E327" s="95" t="s">
        <v>60</v>
      </c>
      <c r="F327" s="95" t="s">
        <v>61</v>
      </c>
      <c r="G327" s="95" t="s">
        <v>1932</v>
      </c>
      <c r="H327" s="95" t="s">
        <v>1932</v>
      </c>
      <c r="I327" s="95" t="s">
        <v>2286</v>
      </c>
      <c r="J327" s="96">
        <v>44743</v>
      </c>
      <c r="K327" s="96">
        <v>44834</v>
      </c>
      <c r="L327" s="95" t="s">
        <v>2285</v>
      </c>
      <c r="M327" s="18" t="s">
        <v>2202</v>
      </c>
      <c r="N327" s="18" t="s">
        <v>66</v>
      </c>
      <c r="O327" s="95" t="s">
        <v>2203</v>
      </c>
      <c r="P327" s="95" t="s">
        <v>178</v>
      </c>
      <c r="Q327" s="18" t="s">
        <v>68</v>
      </c>
      <c r="R327" s="20">
        <f t="shared" si="42"/>
        <v>1</v>
      </c>
      <c r="S327" s="20">
        <v>0</v>
      </c>
      <c r="T327" s="20">
        <v>0</v>
      </c>
      <c r="U327" s="20">
        <v>1</v>
      </c>
      <c r="V327" s="20">
        <v>0</v>
      </c>
      <c r="W327" s="20">
        <v>0</v>
      </c>
      <c r="X327" s="20" t="s">
        <v>2209</v>
      </c>
      <c r="Y327" s="20"/>
      <c r="Z327" s="20"/>
      <c r="AA327" s="20"/>
      <c r="AB327" s="20"/>
      <c r="AC327" s="20"/>
      <c r="AD327" s="20"/>
      <c r="AE327" s="20">
        <f t="shared" si="36"/>
        <v>0</v>
      </c>
      <c r="AF327" s="21">
        <v>44656</v>
      </c>
      <c r="AG327" s="21"/>
      <c r="AH327" s="21"/>
      <c r="AI327" s="21"/>
      <c r="AJ327" s="22">
        <f t="shared" si="37"/>
        <v>0</v>
      </c>
      <c r="AK327" s="22" t="str">
        <f t="shared" si="38"/>
        <v/>
      </c>
      <c r="AL327" s="22" t="str">
        <f t="shared" si="39"/>
        <v/>
      </c>
      <c r="AM327" s="22">
        <f t="shared" si="40"/>
        <v>0</v>
      </c>
      <c r="AN327" s="22" t="str">
        <f t="shared" si="41"/>
        <v/>
      </c>
      <c r="AO327" s="23" t="s">
        <v>77</v>
      </c>
      <c r="AP327" s="23"/>
      <c r="AQ327" s="23"/>
      <c r="AR327" s="23"/>
      <c r="AS327" s="23" t="s">
        <v>2209</v>
      </c>
      <c r="AT327" s="23"/>
      <c r="AU327" s="23"/>
      <c r="AV327" s="23"/>
      <c r="AW327" s="23" t="s">
        <v>77</v>
      </c>
      <c r="AX327" s="23"/>
      <c r="AY327" s="23"/>
      <c r="AZ327" s="23"/>
      <c r="BA327" s="23" t="s">
        <v>2209</v>
      </c>
      <c r="BB327" s="23"/>
      <c r="BC327" s="24"/>
      <c r="BD327" s="24"/>
      <c r="BE327" s="18" t="s">
        <v>2206</v>
      </c>
    </row>
    <row r="328" spans="1:57" ht="15" customHeight="1" x14ac:dyDescent="0.25">
      <c r="A328" s="17">
        <v>22</v>
      </c>
      <c r="B328" s="18" t="s">
        <v>2198</v>
      </c>
      <c r="C328" s="18" t="s">
        <v>2287</v>
      </c>
      <c r="D328" s="18" t="s">
        <v>687</v>
      </c>
      <c r="E328" s="18" t="s">
        <v>60</v>
      </c>
      <c r="F328" s="18" t="s">
        <v>61</v>
      </c>
      <c r="G328" s="18" t="s">
        <v>1932</v>
      </c>
      <c r="H328" s="18" t="s">
        <v>1932</v>
      </c>
      <c r="I328" s="18" t="s">
        <v>2288</v>
      </c>
      <c r="J328" s="19">
        <v>44562</v>
      </c>
      <c r="K328" s="19">
        <v>44620</v>
      </c>
      <c r="L328" s="18" t="s">
        <v>687</v>
      </c>
      <c r="M328" s="18" t="s">
        <v>2202</v>
      </c>
      <c r="N328" s="18" t="s">
        <v>66</v>
      </c>
      <c r="O328" s="18" t="s">
        <v>2203</v>
      </c>
      <c r="P328" s="18" t="s">
        <v>683</v>
      </c>
      <c r="Q328" s="18" t="s">
        <v>68</v>
      </c>
      <c r="R328" s="20">
        <f t="shared" si="42"/>
        <v>1</v>
      </c>
      <c r="S328" s="20">
        <v>1</v>
      </c>
      <c r="T328" s="20">
        <v>0</v>
      </c>
      <c r="U328" s="20">
        <v>0</v>
      </c>
      <c r="V328" s="20">
        <v>0</v>
      </c>
      <c r="W328" s="20">
        <v>1</v>
      </c>
      <c r="X328" s="20" t="s">
        <v>2289</v>
      </c>
      <c r="Y328" s="20"/>
      <c r="Z328" s="20"/>
      <c r="AA328" s="20"/>
      <c r="AB328" s="20"/>
      <c r="AC328" s="20"/>
      <c r="AD328" s="20"/>
      <c r="AE328" s="20">
        <f t="shared" si="36"/>
        <v>1</v>
      </c>
      <c r="AF328" s="21">
        <v>44656</v>
      </c>
      <c r="AG328" s="21"/>
      <c r="AH328" s="21"/>
      <c r="AI328" s="21"/>
      <c r="AJ328" s="22">
        <f t="shared" si="37"/>
        <v>1</v>
      </c>
      <c r="AK328" s="22">
        <f t="shared" si="38"/>
        <v>1</v>
      </c>
      <c r="AL328" s="22" t="str">
        <f t="shared" si="39"/>
        <v/>
      </c>
      <c r="AM328" s="22" t="str">
        <f t="shared" si="40"/>
        <v/>
      </c>
      <c r="AN328" s="22" t="str">
        <f t="shared" si="41"/>
        <v/>
      </c>
      <c r="AO328" s="23" t="s">
        <v>70</v>
      </c>
      <c r="AP328" s="23"/>
      <c r="AQ328" s="23"/>
      <c r="AR328" s="23"/>
      <c r="AS328" s="23" t="s">
        <v>1745</v>
      </c>
      <c r="AT328" s="23"/>
      <c r="AU328" s="23"/>
      <c r="AV328" s="23"/>
      <c r="AW328" s="23" t="s">
        <v>70</v>
      </c>
      <c r="AX328" s="23"/>
      <c r="AY328" s="23"/>
      <c r="AZ328" s="23"/>
      <c r="BA328" s="23" t="s">
        <v>2290</v>
      </c>
      <c r="BB328" s="23"/>
      <c r="BC328" s="24"/>
      <c r="BD328" s="24"/>
      <c r="BE328" s="18" t="s">
        <v>687</v>
      </c>
    </row>
    <row r="329" spans="1:57" ht="15" customHeight="1" x14ac:dyDescent="0.25">
      <c r="A329" s="17">
        <v>23</v>
      </c>
      <c r="B329" s="18" t="s">
        <v>2198</v>
      </c>
      <c r="C329" s="18" t="s">
        <v>2287</v>
      </c>
      <c r="D329" s="18" t="s">
        <v>687</v>
      </c>
      <c r="E329" s="18" t="s">
        <v>60</v>
      </c>
      <c r="F329" s="18" t="s">
        <v>61</v>
      </c>
      <c r="G329" s="18" t="s">
        <v>1932</v>
      </c>
      <c r="H329" s="18" t="s">
        <v>1932</v>
      </c>
      <c r="I329" s="18" t="s">
        <v>2291</v>
      </c>
      <c r="J329" s="19">
        <v>44562</v>
      </c>
      <c r="K329" s="19">
        <v>44925</v>
      </c>
      <c r="L329" s="18" t="s">
        <v>2239</v>
      </c>
      <c r="M329" s="18" t="s">
        <v>2202</v>
      </c>
      <c r="N329" s="18" t="s">
        <v>66</v>
      </c>
      <c r="O329" s="18" t="s">
        <v>2203</v>
      </c>
      <c r="P329" s="18" t="s">
        <v>683</v>
      </c>
      <c r="Q329" s="18" t="s">
        <v>68</v>
      </c>
      <c r="R329" s="20">
        <f t="shared" si="42"/>
        <v>4</v>
      </c>
      <c r="S329" s="20">
        <v>1</v>
      </c>
      <c r="T329" s="20">
        <v>1</v>
      </c>
      <c r="U329" s="20">
        <v>1</v>
      </c>
      <c r="V329" s="20">
        <v>1</v>
      </c>
      <c r="W329" s="20">
        <v>1</v>
      </c>
      <c r="X329" s="20" t="s">
        <v>2292</v>
      </c>
      <c r="Y329" s="20"/>
      <c r="Z329" s="20"/>
      <c r="AA329" s="20"/>
      <c r="AB329" s="20"/>
      <c r="AC329" s="20"/>
      <c r="AD329" s="20"/>
      <c r="AE329" s="20">
        <f t="shared" si="36"/>
        <v>1</v>
      </c>
      <c r="AF329" s="21">
        <v>44669</v>
      </c>
      <c r="AG329" s="21"/>
      <c r="AH329" s="21"/>
      <c r="AI329" s="21"/>
      <c r="AJ329" s="22">
        <f t="shared" si="37"/>
        <v>0.25</v>
      </c>
      <c r="AK329" s="22">
        <f t="shared" si="38"/>
        <v>1</v>
      </c>
      <c r="AL329" s="22">
        <f t="shared" si="39"/>
        <v>0</v>
      </c>
      <c r="AM329" s="22">
        <f t="shared" si="40"/>
        <v>0</v>
      </c>
      <c r="AN329" s="22">
        <f t="shared" si="41"/>
        <v>0</v>
      </c>
      <c r="AO329" s="23" t="s">
        <v>70</v>
      </c>
      <c r="AP329" s="23"/>
      <c r="AQ329" s="23"/>
      <c r="AR329" s="23"/>
      <c r="AS329" s="23" t="s">
        <v>1745</v>
      </c>
      <c r="AT329" s="23"/>
      <c r="AU329" s="23"/>
      <c r="AV329" s="23"/>
      <c r="AW329" s="23" t="s">
        <v>70</v>
      </c>
      <c r="AX329" s="23"/>
      <c r="AY329" s="23"/>
      <c r="AZ329" s="23"/>
      <c r="BA329" s="23" t="s">
        <v>2293</v>
      </c>
      <c r="BB329" s="23"/>
      <c r="BC329" s="24"/>
      <c r="BD329" s="24"/>
      <c r="BE329" s="18" t="s">
        <v>687</v>
      </c>
    </row>
    <row r="330" spans="1:57" ht="15" customHeight="1" x14ac:dyDescent="0.25">
      <c r="A330" s="17">
        <v>24</v>
      </c>
      <c r="B330" s="18" t="s">
        <v>2198</v>
      </c>
      <c r="C330" s="18" t="s">
        <v>58</v>
      </c>
      <c r="D330" s="18" t="s">
        <v>59</v>
      </c>
      <c r="E330" s="18" t="s">
        <v>60</v>
      </c>
      <c r="F330" s="18" t="s">
        <v>61</v>
      </c>
      <c r="G330" s="18" t="s">
        <v>57</v>
      </c>
      <c r="H330" s="18" t="s">
        <v>62</v>
      </c>
      <c r="I330" s="18" t="s">
        <v>63</v>
      </c>
      <c r="J330" s="19">
        <v>44562</v>
      </c>
      <c r="K330" s="19">
        <v>44926</v>
      </c>
      <c r="L330" s="18" t="s">
        <v>64</v>
      </c>
      <c r="M330" s="18" t="s">
        <v>2202</v>
      </c>
      <c r="N330" s="18" t="s">
        <v>66</v>
      </c>
      <c r="O330" s="18" t="s">
        <v>67</v>
      </c>
      <c r="P330" s="18" t="s">
        <v>3</v>
      </c>
      <c r="Q330" s="18" t="s">
        <v>68</v>
      </c>
      <c r="R330" s="20">
        <f t="shared" si="42"/>
        <v>4</v>
      </c>
      <c r="S330" s="20">
        <v>1</v>
      </c>
      <c r="T330" s="20">
        <v>1</v>
      </c>
      <c r="U330" s="20">
        <v>1</v>
      </c>
      <c r="V330" s="20">
        <v>1</v>
      </c>
      <c r="W330" s="20">
        <v>1</v>
      </c>
      <c r="X330" s="20" t="s">
        <v>2294</v>
      </c>
      <c r="Y330" s="20"/>
      <c r="Z330" s="20"/>
      <c r="AA330" s="20"/>
      <c r="AB330" s="20"/>
      <c r="AC330" s="20"/>
      <c r="AD330" s="20"/>
      <c r="AE330" s="20">
        <f t="shared" si="36"/>
        <v>1</v>
      </c>
      <c r="AF330" s="21">
        <v>44656</v>
      </c>
      <c r="AG330" s="21"/>
      <c r="AH330" s="21"/>
      <c r="AI330" s="21"/>
      <c r="AJ330" s="22">
        <f t="shared" si="37"/>
        <v>0.25</v>
      </c>
      <c r="AK330" s="22">
        <f t="shared" si="38"/>
        <v>1</v>
      </c>
      <c r="AL330" s="22">
        <f t="shared" si="39"/>
        <v>0</v>
      </c>
      <c r="AM330" s="22">
        <f t="shared" si="40"/>
        <v>0</v>
      </c>
      <c r="AN330" s="22">
        <f t="shared" si="41"/>
        <v>0</v>
      </c>
      <c r="AO330" s="23" t="s">
        <v>70</v>
      </c>
      <c r="AP330" s="23"/>
      <c r="AQ330" s="23"/>
      <c r="AR330" s="23"/>
      <c r="AS330" s="23" t="s">
        <v>2295</v>
      </c>
      <c r="AT330" s="23"/>
      <c r="AU330" s="23"/>
      <c r="AV330" s="23"/>
      <c r="AW330" s="23" t="s">
        <v>70</v>
      </c>
      <c r="AX330" s="23"/>
      <c r="AY330" s="23"/>
      <c r="AZ330" s="23"/>
      <c r="BA330" s="23" t="s">
        <v>2296</v>
      </c>
      <c r="BB330" s="23"/>
      <c r="BC330" s="24"/>
      <c r="BD330" s="24"/>
      <c r="BE330" s="18" t="s">
        <v>73</v>
      </c>
    </row>
    <row r="331" spans="1:57" ht="15" customHeight="1" x14ac:dyDescent="0.25">
      <c r="A331" s="17">
        <v>25</v>
      </c>
      <c r="B331" s="18" t="s">
        <v>2198</v>
      </c>
      <c r="C331" s="18" t="s">
        <v>58</v>
      </c>
      <c r="D331" s="18" t="s">
        <v>59</v>
      </c>
      <c r="E331" s="18" t="s">
        <v>60</v>
      </c>
      <c r="F331" s="18" t="s">
        <v>61</v>
      </c>
      <c r="G331" s="18" t="s">
        <v>57</v>
      </c>
      <c r="H331" s="18" t="s">
        <v>62</v>
      </c>
      <c r="I331" s="18" t="s">
        <v>723</v>
      </c>
      <c r="J331" s="19">
        <v>44835</v>
      </c>
      <c r="K331" s="19">
        <v>44926</v>
      </c>
      <c r="L331" s="18" t="s">
        <v>724</v>
      </c>
      <c r="M331" s="18" t="s">
        <v>2202</v>
      </c>
      <c r="N331" s="18" t="s">
        <v>66</v>
      </c>
      <c r="O331" s="18" t="s">
        <v>67</v>
      </c>
      <c r="P331" s="18" t="s">
        <v>3</v>
      </c>
      <c r="Q331" s="18" t="s">
        <v>68</v>
      </c>
      <c r="R331" s="20">
        <f t="shared" si="42"/>
        <v>1</v>
      </c>
      <c r="S331" s="20">
        <v>0</v>
      </c>
      <c r="T331" s="20">
        <v>0</v>
      </c>
      <c r="U331" s="20">
        <v>0</v>
      </c>
      <c r="V331" s="20">
        <v>1</v>
      </c>
      <c r="W331" s="20">
        <v>0</v>
      </c>
      <c r="X331" s="20" t="s">
        <v>2209</v>
      </c>
      <c r="Y331" s="20"/>
      <c r="Z331" s="20"/>
      <c r="AA331" s="20"/>
      <c r="AB331" s="20"/>
      <c r="AC331" s="20"/>
      <c r="AD331" s="20"/>
      <c r="AE331" s="20">
        <f t="shared" si="36"/>
        <v>0</v>
      </c>
      <c r="AF331" s="21">
        <v>44656</v>
      </c>
      <c r="AG331" s="21"/>
      <c r="AH331" s="21"/>
      <c r="AI331" s="21"/>
      <c r="AJ331" s="22">
        <f t="shared" si="37"/>
        <v>0</v>
      </c>
      <c r="AK331" s="22" t="str">
        <f t="shared" si="38"/>
        <v/>
      </c>
      <c r="AL331" s="22" t="str">
        <f t="shared" si="39"/>
        <v/>
      </c>
      <c r="AM331" s="22" t="str">
        <f t="shared" si="40"/>
        <v/>
      </c>
      <c r="AN331" s="22">
        <f t="shared" si="41"/>
        <v>0</v>
      </c>
      <c r="AO331" s="23" t="s">
        <v>77</v>
      </c>
      <c r="AP331" s="23"/>
      <c r="AQ331" s="23"/>
      <c r="AR331" s="23"/>
      <c r="AS331" s="23" t="s">
        <v>2209</v>
      </c>
      <c r="AT331" s="23"/>
      <c r="AU331" s="23"/>
      <c r="AV331" s="23"/>
      <c r="AW331" s="23" t="s">
        <v>77</v>
      </c>
      <c r="AX331" s="23"/>
      <c r="AY331" s="23"/>
      <c r="AZ331" s="23"/>
      <c r="BA331" s="23" t="s">
        <v>2209</v>
      </c>
      <c r="BB331" s="23"/>
      <c r="BC331" s="24"/>
      <c r="BD331" s="24"/>
      <c r="BE331" s="18" t="s">
        <v>73</v>
      </c>
    </row>
    <row r="332" spans="1:57" ht="15" customHeight="1" x14ac:dyDescent="0.25">
      <c r="A332" s="17">
        <v>26</v>
      </c>
      <c r="B332" s="18" t="s">
        <v>2198</v>
      </c>
      <c r="C332" s="18" t="s">
        <v>79</v>
      </c>
      <c r="D332" s="18" t="s">
        <v>59</v>
      </c>
      <c r="E332" s="18" t="s">
        <v>60</v>
      </c>
      <c r="F332" s="18" t="s">
        <v>61</v>
      </c>
      <c r="G332" s="18" t="s">
        <v>57</v>
      </c>
      <c r="H332" s="18" t="s">
        <v>62</v>
      </c>
      <c r="I332" s="18" t="s">
        <v>111</v>
      </c>
      <c r="J332" s="19">
        <v>44835</v>
      </c>
      <c r="K332" s="19">
        <v>44926</v>
      </c>
      <c r="L332" s="18" t="s">
        <v>112</v>
      </c>
      <c r="M332" s="18" t="s">
        <v>2202</v>
      </c>
      <c r="N332" s="18" t="s">
        <v>66</v>
      </c>
      <c r="O332" s="18" t="s">
        <v>67</v>
      </c>
      <c r="P332" s="18" t="s">
        <v>3</v>
      </c>
      <c r="Q332" s="18" t="s">
        <v>68</v>
      </c>
      <c r="R332" s="20">
        <f t="shared" si="42"/>
        <v>1</v>
      </c>
      <c r="S332" s="20">
        <v>0</v>
      </c>
      <c r="T332" s="20">
        <v>0</v>
      </c>
      <c r="U332" s="20">
        <v>0</v>
      </c>
      <c r="V332" s="20">
        <v>1</v>
      </c>
      <c r="W332" s="20">
        <v>0</v>
      </c>
      <c r="X332" s="20" t="s">
        <v>2209</v>
      </c>
      <c r="Y332" s="20"/>
      <c r="Z332" s="20"/>
      <c r="AA332" s="20"/>
      <c r="AB332" s="20"/>
      <c r="AC332" s="20"/>
      <c r="AD332" s="20"/>
      <c r="AE332" s="20">
        <f t="shared" si="36"/>
        <v>0</v>
      </c>
      <c r="AF332" s="21">
        <v>44656</v>
      </c>
      <c r="AG332" s="21"/>
      <c r="AH332" s="21"/>
      <c r="AI332" s="21"/>
      <c r="AJ332" s="22">
        <f t="shared" si="37"/>
        <v>0</v>
      </c>
      <c r="AK332" s="22" t="str">
        <f t="shared" si="38"/>
        <v/>
      </c>
      <c r="AL332" s="22" t="str">
        <f t="shared" si="39"/>
        <v/>
      </c>
      <c r="AM332" s="22" t="str">
        <f t="shared" si="40"/>
        <v/>
      </c>
      <c r="AN332" s="22">
        <f t="shared" si="41"/>
        <v>0</v>
      </c>
      <c r="AO332" s="23" t="s">
        <v>77</v>
      </c>
      <c r="AP332" s="23"/>
      <c r="AQ332" s="23"/>
      <c r="AR332" s="23"/>
      <c r="AS332" s="23" t="s">
        <v>2209</v>
      </c>
      <c r="AT332" s="23"/>
      <c r="AU332" s="23"/>
      <c r="AV332" s="23"/>
      <c r="AW332" s="23" t="s">
        <v>77</v>
      </c>
      <c r="AX332" s="23"/>
      <c r="AY332" s="23"/>
      <c r="AZ332" s="23"/>
      <c r="BA332" s="23" t="s">
        <v>2209</v>
      </c>
      <c r="BB332" s="23"/>
      <c r="BC332" s="24"/>
      <c r="BD332" s="24"/>
      <c r="BE332" s="18" t="s">
        <v>73</v>
      </c>
    </row>
    <row r="333" spans="1:57" ht="15" customHeight="1" x14ac:dyDescent="0.25">
      <c r="A333" s="17">
        <v>27</v>
      </c>
      <c r="B333" s="18" t="s">
        <v>2198</v>
      </c>
      <c r="C333" s="18" t="s">
        <v>79</v>
      </c>
      <c r="D333" s="18" t="s">
        <v>59</v>
      </c>
      <c r="E333" s="18" t="s">
        <v>60</v>
      </c>
      <c r="F333" s="18" t="s">
        <v>61</v>
      </c>
      <c r="G333" s="18" t="s">
        <v>57</v>
      </c>
      <c r="H333" s="18" t="s">
        <v>62</v>
      </c>
      <c r="I333" s="18" t="s">
        <v>105</v>
      </c>
      <c r="J333" s="19">
        <v>44562</v>
      </c>
      <c r="K333" s="19">
        <v>44926</v>
      </c>
      <c r="L333" s="26" t="s">
        <v>106</v>
      </c>
      <c r="M333" s="18" t="s">
        <v>2202</v>
      </c>
      <c r="N333" s="18" t="s">
        <v>107</v>
      </c>
      <c r="O333" s="18" t="s">
        <v>67</v>
      </c>
      <c r="P333" s="18" t="s">
        <v>3</v>
      </c>
      <c r="Q333" s="18" t="s">
        <v>68</v>
      </c>
      <c r="R333" s="53">
        <f t="shared" si="42"/>
        <v>1</v>
      </c>
      <c r="S333" s="53">
        <v>0.5</v>
      </c>
      <c r="T333" s="53">
        <v>0.5</v>
      </c>
      <c r="U333" s="53">
        <v>0</v>
      </c>
      <c r="V333" s="53">
        <v>0</v>
      </c>
      <c r="W333" s="53">
        <v>0.45</v>
      </c>
      <c r="X333" s="53" t="s">
        <v>2297</v>
      </c>
      <c r="Y333" s="53"/>
      <c r="Z333" s="53"/>
      <c r="AA333" s="53"/>
      <c r="AB333" s="53"/>
      <c r="AC333" s="53"/>
      <c r="AD333" s="53"/>
      <c r="AE333" s="53">
        <f t="shared" si="36"/>
        <v>0.45</v>
      </c>
      <c r="AF333" s="21">
        <v>44669</v>
      </c>
      <c r="AG333" s="21"/>
      <c r="AH333" s="21"/>
      <c r="AI333" s="21"/>
      <c r="AJ333" s="22">
        <f t="shared" si="37"/>
        <v>0.45</v>
      </c>
      <c r="AK333" s="22">
        <f t="shared" si="38"/>
        <v>0.9</v>
      </c>
      <c r="AL333" s="22">
        <f t="shared" si="39"/>
        <v>0</v>
      </c>
      <c r="AM333" s="22" t="str">
        <f t="shared" si="40"/>
        <v/>
      </c>
      <c r="AN333" s="22" t="str">
        <f t="shared" si="41"/>
        <v/>
      </c>
      <c r="AO333" s="23" t="s">
        <v>70</v>
      </c>
      <c r="AP333" s="23"/>
      <c r="AQ333" s="23"/>
      <c r="AR333" s="23"/>
      <c r="AS333" s="23" t="s">
        <v>1760</v>
      </c>
      <c r="AT333" s="23"/>
      <c r="AU333" s="23"/>
      <c r="AV333" s="23"/>
      <c r="AW333" s="23" t="s">
        <v>70</v>
      </c>
      <c r="AX333" s="23"/>
      <c r="AY333" s="23"/>
      <c r="AZ333" s="23"/>
      <c r="BA333" s="23" t="s">
        <v>2298</v>
      </c>
      <c r="BB333" s="23"/>
      <c r="BC333" s="24"/>
      <c r="BD333" s="24"/>
      <c r="BE333" s="18" t="s">
        <v>73</v>
      </c>
    </row>
    <row r="334" spans="1:57" ht="15" customHeight="1" x14ac:dyDescent="0.25">
      <c r="A334" s="17">
        <v>28</v>
      </c>
      <c r="B334" s="18" t="s">
        <v>2198</v>
      </c>
      <c r="C334" s="18" t="s">
        <v>79</v>
      </c>
      <c r="D334" s="18" t="s">
        <v>59</v>
      </c>
      <c r="E334" s="18" t="s">
        <v>60</v>
      </c>
      <c r="F334" s="18" t="s">
        <v>61</v>
      </c>
      <c r="G334" s="18" t="s">
        <v>57</v>
      </c>
      <c r="H334" s="18" t="s">
        <v>62</v>
      </c>
      <c r="I334" s="18" t="s">
        <v>731</v>
      </c>
      <c r="J334" s="19">
        <v>44774</v>
      </c>
      <c r="K334" s="19">
        <v>44925</v>
      </c>
      <c r="L334" s="18" t="s">
        <v>125</v>
      </c>
      <c r="M334" s="18" t="s">
        <v>2202</v>
      </c>
      <c r="N334" s="18" t="s">
        <v>66</v>
      </c>
      <c r="O334" s="18" t="s">
        <v>67</v>
      </c>
      <c r="P334" s="18" t="s">
        <v>3</v>
      </c>
      <c r="Q334" s="18" t="s">
        <v>68</v>
      </c>
      <c r="R334" s="20">
        <f t="shared" si="42"/>
        <v>1</v>
      </c>
      <c r="S334" s="20">
        <v>0</v>
      </c>
      <c r="T334" s="20">
        <v>0</v>
      </c>
      <c r="U334" s="20">
        <v>1</v>
      </c>
      <c r="V334" s="20">
        <v>0</v>
      </c>
      <c r="W334" s="20">
        <v>0</v>
      </c>
      <c r="X334" s="20" t="s">
        <v>2209</v>
      </c>
      <c r="Y334" s="20"/>
      <c r="Z334" s="20"/>
      <c r="AA334" s="20"/>
      <c r="AB334" s="20"/>
      <c r="AC334" s="20"/>
      <c r="AD334" s="20"/>
      <c r="AE334" s="20">
        <f t="shared" si="36"/>
        <v>0</v>
      </c>
      <c r="AF334" s="21">
        <v>44656</v>
      </c>
      <c r="AG334" s="21"/>
      <c r="AH334" s="21"/>
      <c r="AI334" s="21"/>
      <c r="AJ334" s="22">
        <f t="shared" si="37"/>
        <v>0</v>
      </c>
      <c r="AK334" s="22" t="str">
        <f t="shared" si="38"/>
        <v/>
      </c>
      <c r="AL334" s="22" t="str">
        <f t="shared" si="39"/>
        <v/>
      </c>
      <c r="AM334" s="22">
        <f t="shared" si="40"/>
        <v>0</v>
      </c>
      <c r="AN334" s="22" t="str">
        <f t="shared" si="41"/>
        <v/>
      </c>
      <c r="AO334" s="23" t="s">
        <v>77</v>
      </c>
      <c r="AP334" s="23"/>
      <c r="AQ334" s="23"/>
      <c r="AR334" s="23"/>
      <c r="AS334" s="23" t="s">
        <v>2209</v>
      </c>
      <c r="AT334" s="23"/>
      <c r="AU334" s="23"/>
      <c r="AV334" s="23"/>
      <c r="AW334" s="23" t="s">
        <v>77</v>
      </c>
      <c r="AX334" s="23"/>
      <c r="AY334" s="23"/>
      <c r="AZ334" s="23"/>
      <c r="BA334" s="23" t="s">
        <v>2209</v>
      </c>
      <c r="BB334" s="23"/>
      <c r="BC334" s="24"/>
      <c r="BD334" s="24"/>
      <c r="BE334" s="18" t="s">
        <v>73</v>
      </c>
    </row>
    <row r="335" spans="1:57" ht="15" customHeight="1" x14ac:dyDescent="0.25">
      <c r="A335" s="17">
        <v>29</v>
      </c>
      <c r="B335" s="18" t="s">
        <v>2198</v>
      </c>
      <c r="C335" s="18" t="s">
        <v>163</v>
      </c>
      <c r="D335" s="18" t="s">
        <v>59</v>
      </c>
      <c r="E335" s="18" t="s">
        <v>60</v>
      </c>
      <c r="F335" s="18" t="s">
        <v>61</v>
      </c>
      <c r="G335" s="18" t="s">
        <v>57</v>
      </c>
      <c r="H335" s="18" t="s">
        <v>62</v>
      </c>
      <c r="I335" s="18" t="s">
        <v>738</v>
      </c>
      <c r="J335" s="19">
        <v>44835</v>
      </c>
      <c r="K335" s="19">
        <v>44926</v>
      </c>
      <c r="L335" s="18" t="s">
        <v>170</v>
      </c>
      <c r="M335" s="18" t="s">
        <v>2202</v>
      </c>
      <c r="N335" s="18" t="s">
        <v>66</v>
      </c>
      <c r="O335" s="18" t="s">
        <v>67</v>
      </c>
      <c r="P335" s="18" t="s">
        <v>3</v>
      </c>
      <c r="Q335" s="18" t="s">
        <v>68</v>
      </c>
      <c r="R335" s="20">
        <f t="shared" si="42"/>
        <v>2</v>
      </c>
      <c r="S335" s="20">
        <v>0</v>
      </c>
      <c r="T335" s="20">
        <v>0</v>
      </c>
      <c r="U335" s="20">
        <v>0</v>
      </c>
      <c r="V335" s="20">
        <v>2</v>
      </c>
      <c r="W335" s="20">
        <v>0</v>
      </c>
      <c r="X335" s="20" t="s">
        <v>2209</v>
      </c>
      <c r="Y335" s="20"/>
      <c r="Z335" s="20"/>
      <c r="AA335" s="20"/>
      <c r="AB335" s="20"/>
      <c r="AC335" s="20"/>
      <c r="AD335" s="20"/>
      <c r="AE335" s="20">
        <f t="shared" si="36"/>
        <v>0</v>
      </c>
      <c r="AF335" s="21">
        <v>44656</v>
      </c>
      <c r="AG335" s="21"/>
      <c r="AH335" s="21"/>
      <c r="AI335" s="21"/>
      <c r="AJ335" s="22">
        <f t="shared" si="37"/>
        <v>0</v>
      </c>
      <c r="AK335" s="22" t="str">
        <f t="shared" si="38"/>
        <v/>
      </c>
      <c r="AL335" s="22" t="str">
        <f t="shared" si="39"/>
        <v/>
      </c>
      <c r="AM335" s="22" t="str">
        <f t="shared" si="40"/>
        <v/>
      </c>
      <c r="AN335" s="22">
        <f t="shared" si="41"/>
        <v>0</v>
      </c>
      <c r="AO335" s="23" t="s">
        <v>77</v>
      </c>
      <c r="AP335" s="23"/>
      <c r="AQ335" s="23"/>
      <c r="AR335" s="23"/>
      <c r="AS335" s="23" t="s">
        <v>2209</v>
      </c>
      <c r="AT335" s="23"/>
      <c r="AU335" s="23"/>
      <c r="AV335" s="23"/>
      <c r="AW335" s="23" t="s">
        <v>77</v>
      </c>
      <c r="AX335" s="23"/>
      <c r="AY335" s="23"/>
      <c r="AZ335" s="23"/>
      <c r="BA335" s="23" t="s">
        <v>2209</v>
      </c>
      <c r="BB335" s="23"/>
      <c r="BC335" s="23"/>
      <c r="BD335" s="24"/>
      <c r="BE335" s="18" t="s">
        <v>73</v>
      </c>
    </row>
    <row r="336" spans="1:57" ht="15" customHeight="1" x14ac:dyDescent="0.25">
      <c r="A336" s="17">
        <v>30</v>
      </c>
      <c r="B336" s="18" t="s">
        <v>2198</v>
      </c>
      <c r="C336" s="18" t="s">
        <v>163</v>
      </c>
      <c r="D336" s="18" t="s">
        <v>59</v>
      </c>
      <c r="E336" s="18" t="s">
        <v>60</v>
      </c>
      <c r="F336" s="18" t="s">
        <v>61</v>
      </c>
      <c r="G336" s="18" t="s">
        <v>57</v>
      </c>
      <c r="H336" s="18" t="s">
        <v>62</v>
      </c>
      <c r="I336" s="18" t="s">
        <v>734</v>
      </c>
      <c r="J336" s="19">
        <v>44652</v>
      </c>
      <c r="K336" s="19">
        <v>44926</v>
      </c>
      <c r="L336" s="18" t="s">
        <v>64</v>
      </c>
      <c r="M336" s="18" t="s">
        <v>2202</v>
      </c>
      <c r="N336" s="18" t="s">
        <v>66</v>
      </c>
      <c r="O336" s="18" t="s">
        <v>67</v>
      </c>
      <c r="P336" s="18" t="s">
        <v>3</v>
      </c>
      <c r="Q336" s="18" t="s">
        <v>68</v>
      </c>
      <c r="R336" s="20">
        <f t="shared" si="42"/>
        <v>4</v>
      </c>
      <c r="S336" s="20">
        <v>1</v>
      </c>
      <c r="T336" s="20">
        <v>1</v>
      </c>
      <c r="U336" s="20">
        <v>1</v>
      </c>
      <c r="V336" s="20">
        <v>1</v>
      </c>
      <c r="W336" s="20">
        <v>1</v>
      </c>
      <c r="X336" s="20" t="s">
        <v>2299</v>
      </c>
      <c r="Y336" s="20"/>
      <c r="Z336" s="20"/>
      <c r="AA336" s="20"/>
      <c r="AB336" s="20"/>
      <c r="AC336" s="20"/>
      <c r="AD336" s="20"/>
      <c r="AE336" s="20">
        <f t="shared" si="36"/>
        <v>1</v>
      </c>
      <c r="AF336" s="21">
        <v>44656</v>
      </c>
      <c r="AG336" s="21"/>
      <c r="AH336" s="21"/>
      <c r="AI336" s="21"/>
      <c r="AJ336" s="22">
        <f t="shared" si="37"/>
        <v>0.25</v>
      </c>
      <c r="AK336" s="22">
        <f t="shared" si="38"/>
        <v>1</v>
      </c>
      <c r="AL336" s="22">
        <f t="shared" si="39"/>
        <v>0</v>
      </c>
      <c r="AM336" s="22">
        <f t="shared" si="40"/>
        <v>0</v>
      </c>
      <c r="AN336" s="22">
        <f t="shared" si="41"/>
        <v>0</v>
      </c>
      <c r="AO336" s="23" t="s">
        <v>70</v>
      </c>
      <c r="AP336" s="23"/>
      <c r="AQ336" s="23"/>
      <c r="AR336" s="23"/>
      <c r="AS336" s="23" t="s">
        <v>1760</v>
      </c>
      <c r="AT336" s="23"/>
      <c r="AU336" s="23"/>
      <c r="AV336" s="23"/>
      <c r="AW336" s="23" t="s">
        <v>70</v>
      </c>
      <c r="AX336" s="23"/>
      <c r="AY336" s="23"/>
      <c r="AZ336" s="23"/>
      <c r="BA336" s="23" t="s">
        <v>2300</v>
      </c>
      <c r="BB336" s="23"/>
      <c r="BC336" s="23"/>
      <c r="BD336" s="24"/>
      <c r="BE336" s="18" t="s">
        <v>73</v>
      </c>
    </row>
    <row r="337" spans="1:57" ht="15" customHeight="1" x14ac:dyDescent="0.25">
      <c r="A337" s="17">
        <v>31</v>
      </c>
      <c r="B337" s="18" t="s">
        <v>2198</v>
      </c>
      <c r="C337" s="18" t="s">
        <v>227</v>
      </c>
      <c r="D337" s="18" t="s">
        <v>228</v>
      </c>
      <c r="E337" s="18" t="s">
        <v>275</v>
      </c>
      <c r="F337" s="18" t="s">
        <v>740</v>
      </c>
      <c r="G337" s="18" t="s">
        <v>1932</v>
      </c>
      <c r="H337" s="18" t="s">
        <v>1932</v>
      </c>
      <c r="I337" s="18" t="s">
        <v>2301</v>
      </c>
      <c r="J337" s="19">
        <v>44562</v>
      </c>
      <c r="K337" s="19">
        <v>44926</v>
      </c>
      <c r="L337" s="18" t="s">
        <v>2302</v>
      </c>
      <c r="M337" s="18" t="s">
        <v>2202</v>
      </c>
      <c r="N337" s="18" t="s">
        <v>66</v>
      </c>
      <c r="O337" s="18" t="s">
        <v>2303</v>
      </c>
      <c r="P337" s="18" t="s">
        <v>3</v>
      </c>
      <c r="Q337" s="18" t="s">
        <v>68</v>
      </c>
      <c r="R337" s="20">
        <f t="shared" si="42"/>
        <v>2</v>
      </c>
      <c r="S337" s="20">
        <v>0</v>
      </c>
      <c r="T337" s="20">
        <v>1</v>
      </c>
      <c r="U337" s="20">
        <v>0</v>
      </c>
      <c r="V337" s="20">
        <v>1</v>
      </c>
      <c r="W337" s="20">
        <v>0</v>
      </c>
      <c r="X337" s="20" t="s">
        <v>2209</v>
      </c>
      <c r="Y337" s="20"/>
      <c r="Z337" s="20"/>
      <c r="AA337" s="20"/>
      <c r="AB337" s="20"/>
      <c r="AC337" s="20"/>
      <c r="AD337" s="20"/>
      <c r="AE337" s="20">
        <f t="shared" si="36"/>
        <v>0</v>
      </c>
      <c r="AF337" s="21">
        <v>44656</v>
      </c>
      <c r="AG337" s="21"/>
      <c r="AH337" s="21"/>
      <c r="AI337" s="21"/>
      <c r="AJ337" s="22">
        <f t="shared" si="37"/>
        <v>0</v>
      </c>
      <c r="AK337" s="22" t="str">
        <f t="shared" si="38"/>
        <v/>
      </c>
      <c r="AL337" s="22">
        <f t="shared" si="39"/>
        <v>0</v>
      </c>
      <c r="AM337" s="22" t="str">
        <f t="shared" si="40"/>
        <v/>
      </c>
      <c r="AN337" s="22">
        <f t="shared" si="41"/>
        <v>0</v>
      </c>
      <c r="AO337" s="23" t="s">
        <v>77</v>
      </c>
      <c r="AP337" s="23"/>
      <c r="AQ337" s="23"/>
      <c r="AR337" s="23"/>
      <c r="AS337" s="23" t="s">
        <v>2209</v>
      </c>
      <c r="AT337" s="23"/>
      <c r="AU337" s="23"/>
      <c r="AV337" s="23"/>
      <c r="AW337" s="23" t="s">
        <v>77</v>
      </c>
      <c r="AX337" s="23"/>
      <c r="AY337" s="23"/>
      <c r="AZ337" s="23"/>
      <c r="BA337" s="23" t="s">
        <v>2209</v>
      </c>
      <c r="BB337" s="23"/>
      <c r="BC337" s="23"/>
      <c r="BD337" s="24"/>
      <c r="BE337" s="18" t="s">
        <v>236</v>
      </c>
    </row>
    <row r="338" spans="1:57" ht="15" customHeight="1" x14ac:dyDescent="0.25">
      <c r="A338" s="17">
        <v>32</v>
      </c>
      <c r="B338" s="18" t="s">
        <v>2198</v>
      </c>
      <c r="C338" s="18" t="s">
        <v>227</v>
      </c>
      <c r="D338" s="18" t="s">
        <v>228</v>
      </c>
      <c r="E338" s="18" t="s">
        <v>275</v>
      </c>
      <c r="F338" s="18" t="s">
        <v>740</v>
      </c>
      <c r="G338" s="18" t="s">
        <v>1932</v>
      </c>
      <c r="H338" s="18" t="s">
        <v>1932</v>
      </c>
      <c r="I338" s="18" t="s">
        <v>2304</v>
      </c>
      <c r="J338" s="19">
        <v>44835</v>
      </c>
      <c r="K338" s="19">
        <v>44926</v>
      </c>
      <c r="L338" s="18" t="s">
        <v>2302</v>
      </c>
      <c r="M338" s="18" t="s">
        <v>2202</v>
      </c>
      <c r="N338" s="18" t="s">
        <v>66</v>
      </c>
      <c r="O338" s="18" t="s">
        <v>2305</v>
      </c>
      <c r="P338" s="18" t="s">
        <v>3</v>
      </c>
      <c r="Q338" s="18" t="s">
        <v>68</v>
      </c>
      <c r="R338" s="20">
        <f t="shared" si="42"/>
        <v>1</v>
      </c>
      <c r="S338" s="20">
        <v>0</v>
      </c>
      <c r="T338" s="20">
        <v>0</v>
      </c>
      <c r="U338" s="20">
        <v>0</v>
      </c>
      <c r="V338" s="20">
        <v>1</v>
      </c>
      <c r="W338" s="20">
        <v>0</v>
      </c>
      <c r="X338" s="20" t="s">
        <v>2209</v>
      </c>
      <c r="Y338" s="20"/>
      <c r="Z338" s="20"/>
      <c r="AA338" s="20"/>
      <c r="AB338" s="20"/>
      <c r="AC338" s="20"/>
      <c r="AD338" s="20"/>
      <c r="AE338" s="20">
        <f t="shared" si="36"/>
        <v>0</v>
      </c>
      <c r="AF338" s="21">
        <v>44656</v>
      </c>
      <c r="AG338" s="21"/>
      <c r="AH338" s="21"/>
      <c r="AI338" s="21"/>
      <c r="AJ338" s="22">
        <f t="shared" si="37"/>
        <v>0</v>
      </c>
      <c r="AK338" s="22" t="str">
        <f t="shared" si="38"/>
        <v/>
      </c>
      <c r="AL338" s="22" t="str">
        <f t="shared" si="39"/>
        <v/>
      </c>
      <c r="AM338" s="22" t="str">
        <f t="shared" si="40"/>
        <v/>
      </c>
      <c r="AN338" s="22">
        <f t="shared" si="41"/>
        <v>0</v>
      </c>
      <c r="AO338" s="23" t="s">
        <v>77</v>
      </c>
      <c r="AP338" s="23"/>
      <c r="AQ338" s="23"/>
      <c r="AR338" s="23"/>
      <c r="AS338" s="23" t="s">
        <v>2209</v>
      </c>
      <c r="AT338" s="23"/>
      <c r="AU338" s="23"/>
      <c r="AV338" s="23"/>
      <c r="AW338" s="23" t="s">
        <v>77</v>
      </c>
      <c r="AX338" s="23"/>
      <c r="AY338" s="23"/>
      <c r="AZ338" s="23"/>
      <c r="BA338" s="23" t="s">
        <v>2209</v>
      </c>
      <c r="BB338" s="23"/>
      <c r="BC338" s="23"/>
      <c r="BD338" s="24"/>
      <c r="BE338" s="18" t="s">
        <v>236</v>
      </c>
    </row>
    <row r="339" spans="1:57" ht="15" customHeight="1" x14ac:dyDescent="0.25">
      <c r="A339" s="17">
        <v>33</v>
      </c>
      <c r="B339" s="18" t="s">
        <v>2198</v>
      </c>
      <c r="C339" s="18" t="s">
        <v>227</v>
      </c>
      <c r="D339" s="18" t="s">
        <v>228</v>
      </c>
      <c r="E339" s="18" t="s">
        <v>237</v>
      </c>
      <c r="F339" s="18" t="s">
        <v>238</v>
      </c>
      <c r="G339" s="18" t="s">
        <v>1932</v>
      </c>
      <c r="H339" s="18" t="s">
        <v>1932</v>
      </c>
      <c r="I339" s="18" t="s">
        <v>2306</v>
      </c>
      <c r="J339" s="19">
        <v>44652</v>
      </c>
      <c r="K339" s="19">
        <v>44926</v>
      </c>
      <c r="L339" s="18" t="s">
        <v>2302</v>
      </c>
      <c r="M339" s="18" t="s">
        <v>2202</v>
      </c>
      <c r="N339" s="18" t="s">
        <v>66</v>
      </c>
      <c r="O339" s="18" t="s">
        <v>2307</v>
      </c>
      <c r="P339" s="18" t="s">
        <v>3</v>
      </c>
      <c r="Q339" s="18" t="s">
        <v>68</v>
      </c>
      <c r="R339" s="20">
        <f t="shared" si="42"/>
        <v>3</v>
      </c>
      <c r="S339" s="20">
        <v>0</v>
      </c>
      <c r="T339" s="20">
        <v>1</v>
      </c>
      <c r="U339" s="20">
        <v>1</v>
      </c>
      <c r="V339" s="20">
        <v>1</v>
      </c>
      <c r="W339" s="20">
        <v>0</v>
      </c>
      <c r="X339" s="20" t="s">
        <v>2209</v>
      </c>
      <c r="Y339" s="20"/>
      <c r="Z339" s="20"/>
      <c r="AA339" s="20"/>
      <c r="AB339" s="20"/>
      <c r="AC339" s="20"/>
      <c r="AD339" s="20"/>
      <c r="AE339" s="20">
        <f t="shared" si="36"/>
        <v>0</v>
      </c>
      <c r="AF339" s="21">
        <v>44656</v>
      </c>
      <c r="AG339" s="21"/>
      <c r="AH339" s="21"/>
      <c r="AI339" s="21"/>
      <c r="AJ339" s="22">
        <f t="shared" si="37"/>
        <v>0</v>
      </c>
      <c r="AK339" s="22" t="str">
        <f t="shared" si="38"/>
        <v/>
      </c>
      <c r="AL339" s="22">
        <f t="shared" si="39"/>
        <v>0</v>
      </c>
      <c r="AM339" s="22">
        <f t="shared" si="40"/>
        <v>0</v>
      </c>
      <c r="AN339" s="22">
        <f t="shared" si="41"/>
        <v>0</v>
      </c>
      <c r="AO339" s="23" t="s">
        <v>77</v>
      </c>
      <c r="AP339" s="23"/>
      <c r="AQ339" s="23"/>
      <c r="AR339" s="23"/>
      <c r="AS339" s="23" t="s">
        <v>2209</v>
      </c>
      <c r="AT339" s="23"/>
      <c r="AU339" s="23"/>
      <c r="AV339" s="23"/>
      <c r="AW339" s="23" t="s">
        <v>77</v>
      </c>
      <c r="AX339" s="23"/>
      <c r="AY339" s="23"/>
      <c r="AZ339" s="23"/>
      <c r="BA339" s="23" t="s">
        <v>2209</v>
      </c>
      <c r="BB339" s="23"/>
      <c r="BC339" s="23"/>
      <c r="BD339" s="24"/>
      <c r="BE339" s="18" t="s">
        <v>236</v>
      </c>
    </row>
    <row r="340" spans="1:57" ht="15" customHeight="1" x14ac:dyDescent="0.25">
      <c r="A340" s="17">
        <v>34</v>
      </c>
      <c r="B340" s="18" t="s">
        <v>2198</v>
      </c>
      <c r="C340" s="18" t="s">
        <v>227</v>
      </c>
      <c r="D340" s="18" t="s">
        <v>228</v>
      </c>
      <c r="E340" s="18" t="s">
        <v>237</v>
      </c>
      <c r="F340" s="18" t="s">
        <v>238</v>
      </c>
      <c r="G340" s="18" t="s">
        <v>1932</v>
      </c>
      <c r="H340" s="18" t="s">
        <v>1932</v>
      </c>
      <c r="I340" s="18" t="s">
        <v>2308</v>
      </c>
      <c r="J340" s="19">
        <v>44713</v>
      </c>
      <c r="K340" s="19">
        <v>44926</v>
      </c>
      <c r="L340" s="18" t="s">
        <v>2302</v>
      </c>
      <c r="M340" s="18" t="s">
        <v>2202</v>
      </c>
      <c r="N340" s="18" t="s">
        <v>66</v>
      </c>
      <c r="O340" s="18" t="s">
        <v>2309</v>
      </c>
      <c r="P340" s="18" t="s">
        <v>3</v>
      </c>
      <c r="Q340" s="18" t="s">
        <v>68</v>
      </c>
      <c r="R340" s="20">
        <f t="shared" si="42"/>
        <v>2</v>
      </c>
      <c r="S340" s="20">
        <v>0</v>
      </c>
      <c r="T340" s="20">
        <v>1</v>
      </c>
      <c r="U340" s="20">
        <v>0</v>
      </c>
      <c r="V340" s="20">
        <v>1</v>
      </c>
      <c r="W340" s="20">
        <v>0</v>
      </c>
      <c r="X340" s="20" t="s">
        <v>2209</v>
      </c>
      <c r="Y340" s="20"/>
      <c r="Z340" s="20"/>
      <c r="AA340" s="20"/>
      <c r="AB340" s="20"/>
      <c r="AC340" s="20"/>
      <c r="AD340" s="20"/>
      <c r="AE340" s="20">
        <f t="shared" si="36"/>
        <v>0</v>
      </c>
      <c r="AF340" s="21">
        <v>44656</v>
      </c>
      <c r="AG340" s="21"/>
      <c r="AH340" s="21"/>
      <c r="AI340" s="21"/>
      <c r="AJ340" s="22">
        <f t="shared" si="37"/>
        <v>0</v>
      </c>
      <c r="AK340" s="22" t="str">
        <f t="shared" si="38"/>
        <v/>
      </c>
      <c r="AL340" s="22">
        <f t="shared" si="39"/>
        <v>0</v>
      </c>
      <c r="AM340" s="22" t="str">
        <f t="shared" si="40"/>
        <v/>
      </c>
      <c r="AN340" s="22">
        <f t="shared" si="41"/>
        <v>0</v>
      </c>
      <c r="AO340" s="23" t="s">
        <v>77</v>
      </c>
      <c r="AP340" s="23"/>
      <c r="AQ340" s="23"/>
      <c r="AR340" s="23"/>
      <c r="AS340" s="23" t="s">
        <v>2209</v>
      </c>
      <c r="AT340" s="23"/>
      <c r="AU340" s="23"/>
      <c r="AV340" s="23"/>
      <c r="AW340" s="23" t="s">
        <v>77</v>
      </c>
      <c r="AX340" s="23"/>
      <c r="AY340" s="23"/>
      <c r="AZ340" s="23"/>
      <c r="BA340" s="23" t="s">
        <v>2209</v>
      </c>
      <c r="BB340" s="23"/>
      <c r="BC340" s="23"/>
      <c r="BD340" s="24"/>
      <c r="BE340" s="18" t="s">
        <v>236</v>
      </c>
    </row>
    <row r="341" spans="1:57" ht="15" customHeight="1" x14ac:dyDescent="0.25">
      <c r="A341" s="17">
        <v>35</v>
      </c>
      <c r="B341" s="18" t="s">
        <v>2198</v>
      </c>
      <c r="C341" s="18" t="s">
        <v>227</v>
      </c>
      <c r="D341" s="18" t="s">
        <v>228</v>
      </c>
      <c r="E341" s="18" t="s">
        <v>237</v>
      </c>
      <c r="F341" s="18" t="s">
        <v>238</v>
      </c>
      <c r="G341" s="18" t="s">
        <v>263</v>
      </c>
      <c r="H341" s="18" t="s">
        <v>264</v>
      </c>
      <c r="I341" s="18" t="s">
        <v>2310</v>
      </c>
      <c r="J341" s="19">
        <v>44562</v>
      </c>
      <c r="K341" s="19">
        <v>44926</v>
      </c>
      <c r="L341" s="18" t="s">
        <v>2302</v>
      </c>
      <c r="M341" s="18" t="s">
        <v>2202</v>
      </c>
      <c r="N341" s="18" t="s">
        <v>66</v>
      </c>
      <c r="O341" s="18" t="s">
        <v>2311</v>
      </c>
      <c r="P341" s="18" t="s">
        <v>3</v>
      </c>
      <c r="Q341" s="18" t="s">
        <v>68</v>
      </c>
      <c r="R341" s="20">
        <f t="shared" si="42"/>
        <v>4</v>
      </c>
      <c r="S341" s="20">
        <v>1</v>
      </c>
      <c r="T341" s="20">
        <v>1</v>
      </c>
      <c r="U341" s="20">
        <v>1</v>
      </c>
      <c r="V341" s="20">
        <v>1</v>
      </c>
      <c r="W341" s="20">
        <v>1</v>
      </c>
      <c r="X341" s="20" t="s">
        <v>2312</v>
      </c>
      <c r="Y341" s="20"/>
      <c r="Z341" s="20"/>
      <c r="AA341" s="20"/>
      <c r="AB341" s="20"/>
      <c r="AC341" s="20"/>
      <c r="AD341" s="20"/>
      <c r="AE341" s="20">
        <f t="shared" si="36"/>
        <v>1</v>
      </c>
      <c r="AF341" s="21">
        <v>44659</v>
      </c>
      <c r="AG341" s="21"/>
      <c r="AH341" s="21"/>
      <c r="AI341" s="21"/>
      <c r="AJ341" s="22">
        <f t="shared" si="37"/>
        <v>0.25</v>
      </c>
      <c r="AK341" s="22">
        <f t="shared" si="38"/>
        <v>1</v>
      </c>
      <c r="AL341" s="22">
        <f t="shared" si="39"/>
        <v>0</v>
      </c>
      <c r="AM341" s="22">
        <f t="shared" si="40"/>
        <v>0</v>
      </c>
      <c r="AN341" s="22">
        <f t="shared" si="41"/>
        <v>0</v>
      </c>
      <c r="AO341" s="23" t="s">
        <v>70</v>
      </c>
      <c r="AP341" s="23"/>
      <c r="AQ341" s="23"/>
      <c r="AR341" s="23"/>
      <c r="AS341" s="23" t="s">
        <v>2313</v>
      </c>
      <c r="AT341" s="23"/>
      <c r="AU341" s="23"/>
      <c r="AV341" s="23"/>
      <c r="AW341" s="23" t="s">
        <v>70</v>
      </c>
      <c r="AX341" s="23"/>
      <c r="AY341" s="23"/>
      <c r="AZ341" s="23"/>
      <c r="BA341" s="23" t="s">
        <v>2314</v>
      </c>
      <c r="BB341" s="23"/>
      <c r="BC341" s="23"/>
      <c r="BD341" s="24"/>
      <c r="BE341" s="18" t="s">
        <v>236</v>
      </c>
    </row>
    <row r="342" spans="1:57" ht="15" customHeight="1" x14ac:dyDescent="0.25">
      <c r="A342" s="17">
        <v>36</v>
      </c>
      <c r="B342" s="18" t="s">
        <v>2198</v>
      </c>
      <c r="C342" s="18" t="s">
        <v>227</v>
      </c>
      <c r="D342" s="18" t="s">
        <v>228</v>
      </c>
      <c r="E342" s="18" t="s">
        <v>275</v>
      </c>
      <c r="F342" s="18" t="s">
        <v>276</v>
      </c>
      <c r="G342" s="18" t="s">
        <v>263</v>
      </c>
      <c r="H342" s="18" t="s">
        <v>264</v>
      </c>
      <c r="I342" s="18" t="s">
        <v>2315</v>
      </c>
      <c r="J342" s="19">
        <v>44743</v>
      </c>
      <c r="K342" s="19">
        <v>44926</v>
      </c>
      <c r="L342" s="18" t="s">
        <v>2302</v>
      </c>
      <c r="M342" s="18" t="s">
        <v>2202</v>
      </c>
      <c r="N342" s="18" t="s">
        <v>66</v>
      </c>
      <c r="O342" s="18" t="s">
        <v>2316</v>
      </c>
      <c r="P342" s="18" t="s">
        <v>3</v>
      </c>
      <c r="Q342" s="18" t="s">
        <v>68</v>
      </c>
      <c r="R342" s="20">
        <f t="shared" si="42"/>
        <v>1</v>
      </c>
      <c r="S342" s="20">
        <v>0</v>
      </c>
      <c r="T342" s="20">
        <v>0</v>
      </c>
      <c r="U342" s="20">
        <v>1</v>
      </c>
      <c r="V342" s="20">
        <v>0</v>
      </c>
      <c r="W342" s="20">
        <v>0</v>
      </c>
      <c r="X342" s="20" t="s">
        <v>2209</v>
      </c>
      <c r="Y342" s="20"/>
      <c r="Z342" s="20"/>
      <c r="AA342" s="20"/>
      <c r="AB342" s="20"/>
      <c r="AC342" s="20"/>
      <c r="AD342" s="20"/>
      <c r="AE342" s="20">
        <f t="shared" si="36"/>
        <v>0</v>
      </c>
      <c r="AF342" s="21">
        <v>44656</v>
      </c>
      <c r="AG342" s="21"/>
      <c r="AH342" s="21"/>
      <c r="AI342" s="21"/>
      <c r="AJ342" s="22">
        <f t="shared" si="37"/>
        <v>0</v>
      </c>
      <c r="AK342" s="22" t="str">
        <f t="shared" si="38"/>
        <v/>
      </c>
      <c r="AL342" s="22" t="str">
        <f t="shared" si="39"/>
        <v/>
      </c>
      <c r="AM342" s="22">
        <f t="shared" si="40"/>
        <v>0</v>
      </c>
      <c r="AN342" s="22" t="str">
        <f t="shared" si="41"/>
        <v/>
      </c>
      <c r="AO342" s="23" t="s">
        <v>77</v>
      </c>
      <c r="AP342" s="23"/>
      <c r="AQ342" s="23"/>
      <c r="AR342" s="23"/>
      <c r="AS342" s="23" t="s">
        <v>2209</v>
      </c>
      <c r="AT342" s="23"/>
      <c r="AU342" s="23"/>
      <c r="AV342" s="23"/>
      <c r="AW342" s="23" t="s">
        <v>77</v>
      </c>
      <c r="AX342" s="23"/>
      <c r="AY342" s="23"/>
      <c r="AZ342" s="23"/>
      <c r="BA342" s="23" t="s">
        <v>2209</v>
      </c>
      <c r="BB342" s="23"/>
      <c r="BC342" s="23"/>
      <c r="BD342" s="24"/>
      <c r="BE342" s="18" t="s">
        <v>236</v>
      </c>
    </row>
    <row r="343" spans="1:57" ht="15" customHeight="1" x14ac:dyDescent="0.25">
      <c r="A343" s="17">
        <v>37</v>
      </c>
      <c r="B343" s="18" t="s">
        <v>2198</v>
      </c>
      <c r="C343" s="18" t="s">
        <v>227</v>
      </c>
      <c r="D343" s="18" t="s">
        <v>228</v>
      </c>
      <c r="E343" s="18" t="s">
        <v>237</v>
      </c>
      <c r="F343" s="18" t="s">
        <v>238</v>
      </c>
      <c r="G343" s="18" t="s">
        <v>1932</v>
      </c>
      <c r="H343" s="18" t="s">
        <v>2317</v>
      </c>
      <c r="I343" s="18" t="s">
        <v>2318</v>
      </c>
      <c r="J343" s="19">
        <v>44562</v>
      </c>
      <c r="K343" s="19">
        <v>44926</v>
      </c>
      <c r="L343" s="18" t="s">
        <v>2302</v>
      </c>
      <c r="M343" s="18" t="s">
        <v>2202</v>
      </c>
      <c r="N343" s="18" t="s">
        <v>66</v>
      </c>
      <c r="O343" s="18" t="s">
        <v>2319</v>
      </c>
      <c r="P343" s="18" t="s">
        <v>3</v>
      </c>
      <c r="Q343" s="18" t="s">
        <v>68</v>
      </c>
      <c r="R343" s="20">
        <f t="shared" si="42"/>
        <v>9</v>
      </c>
      <c r="S343" s="20">
        <v>1</v>
      </c>
      <c r="T343" s="20">
        <v>3</v>
      </c>
      <c r="U343" s="20">
        <v>3</v>
      </c>
      <c r="V343" s="20">
        <v>2</v>
      </c>
      <c r="W343" s="20">
        <v>0</v>
      </c>
      <c r="X343" s="20" t="s">
        <v>2320</v>
      </c>
      <c r="Y343" s="20"/>
      <c r="Z343" s="20"/>
      <c r="AA343" s="20"/>
      <c r="AB343" s="20"/>
      <c r="AC343" s="20"/>
      <c r="AD343" s="20"/>
      <c r="AE343" s="20">
        <f t="shared" si="36"/>
        <v>0</v>
      </c>
      <c r="AF343" s="21">
        <v>44669</v>
      </c>
      <c r="AG343" s="21"/>
      <c r="AH343" s="21"/>
      <c r="AI343" s="21"/>
      <c r="AJ343" s="22">
        <f t="shared" si="37"/>
        <v>0</v>
      </c>
      <c r="AK343" s="22">
        <f t="shared" si="38"/>
        <v>0</v>
      </c>
      <c r="AL343" s="22">
        <f t="shared" si="39"/>
        <v>0</v>
      </c>
      <c r="AM343" s="22">
        <f t="shared" si="40"/>
        <v>0</v>
      </c>
      <c r="AN343" s="22">
        <f t="shared" si="41"/>
        <v>0</v>
      </c>
      <c r="AO343" s="23" t="s">
        <v>728</v>
      </c>
      <c r="AP343" s="23"/>
      <c r="AQ343" s="23"/>
      <c r="AR343" s="23"/>
      <c r="AS343" s="23" t="s">
        <v>2321</v>
      </c>
      <c r="AT343" s="23"/>
      <c r="AU343" s="23"/>
      <c r="AV343" s="23"/>
      <c r="AW343" s="23" t="s">
        <v>728</v>
      </c>
      <c r="AX343" s="23"/>
      <c r="AY343" s="23"/>
      <c r="AZ343" s="23"/>
      <c r="BA343" s="23" t="s">
        <v>2322</v>
      </c>
      <c r="BB343" s="23"/>
      <c r="BC343" s="23"/>
      <c r="BD343" s="24"/>
      <c r="BE343" s="18" t="s">
        <v>236</v>
      </c>
    </row>
    <row r="344" spans="1:57" ht="15" customHeight="1" x14ac:dyDescent="0.25">
      <c r="A344" s="17">
        <v>38</v>
      </c>
      <c r="B344" s="18" t="s">
        <v>2198</v>
      </c>
      <c r="C344" s="18" t="s">
        <v>227</v>
      </c>
      <c r="D344" s="18" t="s">
        <v>228</v>
      </c>
      <c r="E344" s="18" t="s">
        <v>237</v>
      </c>
      <c r="F344" s="18" t="s">
        <v>238</v>
      </c>
      <c r="G344" s="18" t="s">
        <v>1932</v>
      </c>
      <c r="H344" s="18" t="s">
        <v>2317</v>
      </c>
      <c r="I344" s="18" t="s">
        <v>2323</v>
      </c>
      <c r="J344" s="19">
        <v>44562</v>
      </c>
      <c r="K344" s="19">
        <v>44926</v>
      </c>
      <c r="L344" s="18" t="s">
        <v>2302</v>
      </c>
      <c r="M344" s="18" t="s">
        <v>2202</v>
      </c>
      <c r="N344" s="18" t="s">
        <v>66</v>
      </c>
      <c r="O344" s="18" t="s">
        <v>2324</v>
      </c>
      <c r="P344" s="18" t="s">
        <v>3</v>
      </c>
      <c r="Q344" s="18" t="s">
        <v>68</v>
      </c>
      <c r="R344" s="20">
        <f t="shared" si="42"/>
        <v>9</v>
      </c>
      <c r="S344" s="20">
        <v>2</v>
      </c>
      <c r="T344" s="20">
        <v>2</v>
      </c>
      <c r="U344" s="20">
        <v>4</v>
      </c>
      <c r="V344" s="20">
        <v>1</v>
      </c>
      <c r="W344" s="20">
        <v>2</v>
      </c>
      <c r="X344" s="20" t="s">
        <v>2325</v>
      </c>
      <c r="Y344" s="20"/>
      <c r="Z344" s="20"/>
      <c r="AA344" s="20"/>
      <c r="AB344" s="20"/>
      <c r="AC344" s="20"/>
      <c r="AD344" s="20"/>
      <c r="AE344" s="20">
        <f t="shared" si="36"/>
        <v>2</v>
      </c>
      <c r="AF344" s="21">
        <v>44657</v>
      </c>
      <c r="AG344" s="21"/>
      <c r="AH344" s="21"/>
      <c r="AI344" s="21"/>
      <c r="AJ344" s="22">
        <f t="shared" si="37"/>
        <v>0.22222222222222221</v>
      </c>
      <c r="AK344" s="22">
        <f t="shared" si="38"/>
        <v>1</v>
      </c>
      <c r="AL344" s="22">
        <f t="shared" si="39"/>
        <v>0</v>
      </c>
      <c r="AM344" s="22">
        <f t="shared" si="40"/>
        <v>0</v>
      </c>
      <c r="AN344" s="22">
        <f t="shared" si="41"/>
        <v>0</v>
      </c>
      <c r="AO344" s="23" t="s">
        <v>70</v>
      </c>
      <c r="AP344" s="23"/>
      <c r="AQ344" s="23"/>
      <c r="AR344" s="23"/>
      <c r="AS344" s="23" t="s">
        <v>2326</v>
      </c>
      <c r="AT344" s="23"/>
      <c r="AU344" s="23"/>
      <c r="AV344" s="23"/>
      <c r="AW344" s="23" t="s">
        <v>70</v>
      </c>
      <c r="AX344" s="23"/>
      <c r="AY344" s="23"/>
      <c r="AZ344" s="23"/>
      <c r="BA344" s="23" t="s">
        <v>2327</v>
      </c>
      <c r="BB344" s="23"/>
      <c r="BC344" s="23"/>
      <c r="BD344" s="24"/>
      <c r="BE344" s="18" t="s">
        <v>236</v>
      </c>
    </row>
    <row r="345" spans="1:57" ht="15" customHeight="1" x14ac:dyDescent="0.25">
      <c r="A345" s="17">
        <v>39</v>
      </c>
      <c r="B345" s="18" t="s">
        <v>2198</v>
      </c>
      <c r="C345" s="18" t="s">
        <v>227</v>
      </c>
      <c r="D345" s="18" t="s">
        <v>228</v>
      </c>
      <c r="E345" s="18" t="s">
        <v>237</v>
      </c>
      <c r="F345" s="18" t="s">
        <v>238</v>
      </c>
      <c r="G345" s="18" t="s">
        <v>1932</v>
      </c>
      <c r="H345" s="18" t="s">
        <v>2317</v>
      </c>
      <c r="I345" s="18" t="s">
        <v>2328</v>
      </c>
      <c r="J345" s="19">
        <v>44562</v>
      </c>
      <c r="K345" s="19">
        <v>44834</v>
      </c>
      <c r="L345" s="18" t="s">
        <v>2302</v>
      </c>
      <c r="M345" s="18" t="s">
        <v>2202</v>
      </c>
      <c r="N345" s="18" t="s">
        <v>66</v>
      </c>
      <c r="O345" s="18" t="s">
        <v>2329</v>
      </c>
      <c r="P345" s="18" t="s">
        <v>3</v>
      </c>
      <c r="Q345" s="18" t="s">
        <v>68</v>
      </c>
      <c r="R345" s="20">
        <f t="shared" si="42"/>
        <v>7</v>
      </c>
      <c r="S345" s="20">
        <v>3</v>
      </c>
      <c r="T345" s="20">
        <v>2</v>
      </c>
      <c r="U345" s="20">
        <v>2</v>
      </c>
      <c r="V345" s="20">
        <v>0</v>
      </c>
      <c r="W345" s="20">
        <v>3</v>
      </c>
      <c r="X345" s="20" t="s">
        <v>2330</v>
      </c>
      <c r="Y345" s="20"/>
      <c r="Z345" s="20"/>
      <c r="AA345" s="20"/>
      <c r="AB345" s="20"/>
      <c r="AC345" s="20"/>
      <c r="AD345" s="20"/>
      <c r="AE345" s="20">
        <f t="shared" si="36"/>
        <v>3</v>
      </c>
      <c r="AF345" s="21">
        <v>44669</v>
      </c>
      <c r="AG345" s="21"/>
      <c r="AH345" s="21"/>
      <c r="AI345" s="21"/>
      <c r="AJ345" s="22">
        <f t="shared" si="37"/>
        <v>0.42857142857142855</v>
      </c>
      <c r="AK345" s="22">
        <f t="shared" si="38"/>
        <v>1</v>
      </c>
      <c r="AL345" s="22">
        <f t="shared" si="39"/>
        <v>0</v>
      </c>
      <c r="AM345" s="22">
        <f t="shared" si="40"/>
        <v>0</v>
      </c>
      <c r="AN345" s="22" t="str">
        <f t="shared" si="41"/>
        <v/>
      </c>
      <c r="AO345" s="23" t="s">
        <v>70</v>
      </c>
      <c r="AP345" s="23"/>
      <c r="AQ345" s="23"/>
      <c r="AR345" s="23"/>
      <c r="AS345" s="23" t="s">
        <v>2331</v>
      </c>
      <c r="AT345" s="23"/>
      <c r="AU345" s="23"/>
      <c r="AV345" s="23"/>
      <c r="AW345" s="23" t="s">
        <v>70</v>
      </c>
      <c r="AX345" s="23"/>
      <c r="AY345" s="23"/>
      <c r="AZ345" s="23"/>
      <c r="BA345" s="23" t="s">
        <v>2332</v>
      </c>
      <c r="BB345" s="23"/>
      <c r="BC345" s="23"/>
      <c r="BD345" s="24"/>
      <c r="BE345" s="18" t="s">
        <v>236</v>
      </c>
    </row>
    <row r="346" spans="1:57" ht="15" customHeight="1" x14ac:dyDescent="0.25">
      <c r="A346" s="17">
        <v>1</v>
      </c>
      <c r="B346" s="18" t="s">
        <v>2357</v>
      </c>
      <c r="C346" s="18" t="s">
        <v>1042</v>
      </c>
      <c r="D346" s="18" t="s">
        <v>2358</v>
      </c>
      <c r="E346" s="18" t="s">
        <v>60</v>
      </c>
      <c r="F346" s="18" t="s">
        <v>61</v>
      </c>
      <c r="G346" s="18" t="s">
        <v>1981</v>
      </c>
      <c r="H346" s="18" t="s">
        <v>1981</v>
      </c>
      <c r="I346" s="18" t="s">
        <v>2359</v>
      </c>
      <c r="J346" s="19">
        <v>44593</v>
      </c>
      <c r="K346" s="19">
        <v>44895</v>
      </c>
      <c r="L346" s="18" t="s">
        <v>2360</v>
      </c>
      <c r="M346" s="18" t="s">
        <v>2361</v>
      </c>
      <c r="N346" s="18" t="s">
        <v>107</v>
      </c>
      <c r="O346" s="18" t="s">
        <v>2362</v>
      </c>
      <c r="P346" s="18" t="s">
        <v>178</v>
      </c>
      <c r="Q346" s="18" t="s">
        <v>68</v>
      </c>
      <c r="R346" s="53">
        <f t="shared" ref="R346:R377" si="43">SUM(S346:V346)</f>
        <v>1</v>
      </c>
      <c r="S346" s="53">
        <v>0.2</v>
      </c>
      <c r="T346" s="53">
        <v>0.3</v>
      </c>
      <c r="U346" s="53">
        <v>0.3</v>
      </c>
      <c r="V346" s="53">
        <v>0.2</v>
      </c>
      <c r="W346" s="53">
        <v>0.2</v>
      </c>
      <c r="X346" s="53" t="s">
        <v>2363</v>
      </c>
      <c r="Y346" s="53"/>
      <c r="Z346" s="53"/>
      <c r="AA346" s="53"/>
      <c r="AB346" s="53"/>
      <c r="AC346" s="53"/>
      <c r="AD346" s="53"/>
      <c r="AE346" s="53">
        <f t="shared" si="36"/>
        <v>0.2</v>
      </c>
      <c r="AF346" s="21">
        <v>44663</v>
      </c>
      <c r="AG346" s="21"/>
      <c r="AH346" s="21"/>
      <c r="AI346" s="21"/>
      <c r="AJ346" s="22">
        <f t="shared" si="37"/>
        <v>0.2</v>
      </c>
      <c r="AK346" s="22">
        <f t="shared" si="38"/>
        <v>1</v>
      </c>
      <c r="AL346" s="22">
        <f t="shared" si="39"/>
        <v>0</v>
      </c>
      <c r="AM346" s="22">
        <f t="shared" si="40"/>
        <v>0</v>
      </c>
      <c r="AN346" s="22">
        <f t="shared" si="41"/>
        <v>0</v>
      </c>
      <c r="AO346" s="23" t="s">
        <v>70</v>
      </c>
      <c r="AP346" s="23"/>
      <c r="AQ346" s="23"/>
      <c r="AR346" s="23"/>
      <c r="AS346" s="23" t="s">
        <v>2364</v>
      </c>
      <c r="AT346" s="23"/>
      <c r="AU346" s="23"/>
      <c r="AV346" s="23"/>
      <c r="AW346" s="23" t="s">
        <v>70</v>
      </c>
      <c r="AX346" s="23"/>
      <c r="AY346" s="23"/>
      <c r="AZ346" s="23"/>
      <c r="BA346" s="23" t="s">
        <v>2365</v>
      </c>
      <c r="BB346" s="23"/>
      <c r="BC346" s="23"/>
      <c r="BD346" s="23"/>
      <c r="BE346" s="18" t="s">
        <v>153</v>
      </c>
    </row>
    <row r="347" spans="1:57" ht="15" customHeight="1" x14ac:dyDescent="0.25">
      <c r="A347" s="17">
        <v>2</v>
      </c>
      <c r="B347" s="18" t="s">
        <v>2357</v>
      </c>
      <c r="C347" s="18" t="s">
        <v>1042</v>
      </c>
      <c r="D347" s="18" t="s">
        <v>2358</v>
      </c>
      <c r="E347" s="18" t="s">
        <v>60</v>
      </c>
      <c r="F347" s="18" t="s">
        <v>61</v>
      </c>
      <c r="G347" s="18" t="s">
        <v>1981</v>
      </c>
      <c r="H347" s="18" t="s">
        <v>1981</v>
      </c>
      <c r="I347" s="18" t="s">
        <v>2366</v>
      </c>
      <c r="J347" s="19">
        <v>44593</v>
      </c>
      <c r="K347" s="19">
        <v>44895</v>
      </c>
      <c r="L347" s="18" t="s">
        <v>2367</v>
      </c>
      <c r="M347" s="18" t="s">
        <v>2361</v>
      </c>
      <c r="N347" s="18" t="s">
        <v>107</v>
      </c>
      <c r="O347" s="18" t="s">
        <v>2362</v>
      </c>
      <c r="P347" s="18" t="s">
        <v>178</v>
      </c>
      <c r="Q347" s="18" t="s">
        <v>68</v>
      </c>
      <c r="R347" s="53">
        <f t="shared" si="43"/>
        <v>1</v>
      </c>
      <c r="S347" s="53">
        <v>0.2</v>
      </c>
      <c r="T347" s="53">
        <v>0.3</v>
      </c>
      <c r="U347" s="53">
        <v>0.3</v>
      </c>
      <c r="V347" s="53">
        <v>0.2</v>
      </c>
      <c r="W347" s="53">
        <v>0.2</v>
      </c>
      <c r="X347" s="53" t="s">
        <v>2368</v>
      </c>
      <c r="Y347" s="53"/>
      <c r="Z347" s="53"/>
      <c r="AA347" s="53"/>
      <c r="AB347" s="53"/>
      <c r="AC347" s="53"/>
      <c r="AD347" s="53"/>
      <c r="AE347" s="53">
        <f t="shared" ref="AE347:AE410" si="44">AC347+AA347+Y347+W347</f>
        <v>0.2</v>
      </c>
      <c r="AF347" s="21">
        <v>44663</v>
      </c>
      <c r="AG347" s="21"/>
      <c r="AH347" s="21"/>
      <c r="AI347" s="21"/>
      <c r="AJ347" s="22">
        <f t="shared" ref="AJ347:AJ410" si="45">IFERROR(IF((W347+Y347+AA347+AC347)/R347&gt;1,1,(W347+Y347+AA347+AC347)/R347),0)</f>
        <v>0.2</v>
      </c>
      <c r="AK347" s="22">
        <f t="shared" ref="AK347:AK410" si="46">IFERROR(IF(S347=0,"",IF((W347/S347)&gt;1,1,(W347/S347))),"")</f>
        <v>1</v>
      </c>
      <c r="AL347" s="22">
        <f t="shared" ref="AL347:AL410" si="47">IFERROR(IF(T347=0,"",IF((Y347/T347)&gt;1,1,(Y347/T347))),"")</f>
        <v>0</v>
      </c>
      <c r="AM347" s="22">
        <f t="shared" ref="AM347:AM410" si="48">IFERROR(IF(U347=0,"",IF((AA347/U347)&gt;1,1,(AA347/U347))),"")</f>
        <v>0</v>
      </c>
      <c r="AN347" s="22">
        <f t="shared" ref="AN347:AN410" si="49">IFERROR(IF(V347=0,"",IF((AC347/V347)&gt;1,1,(AC347/V347))),"")</f>
        <v>0</v>
      </c>
      <c r="AO347" s="23" t="s">
        <v>70</v>
      </c>
      <c r="AP347" s="23"/>
      <c r="AQ347" s="23"/>
      <c r="AR347" s="23"/>
      <c r="AS347" s="23" t="s">
        <v>2369</v>
      </c>
      <c r="AT347" s="23"/>
      <c r="AU347" s="23"/>
      <c r="AV347" s="23"/>
      <c r="AW347" s="23" t="s">
        <v>70</v>
      </c>
      <c r="AX347" s="23"/>
      <c r="AY347" s="23"/>
      <c r="AZ347" s="23"/>
      <c r="BA347" s="23" t="s">
        <v>2370</v>
      </c>
      <c r="BB347" s="23"/>
      <c r="BC347" s="24"/>
      <c r="BD347" s="24"/>
      <c r="BE347" s="18" t="s">
        <v>153</v>
      </c>
    </row>
    <row r="348" spans="1:57" ht="15" customHeight="1" x14ac:dyDescent="0.25">
      <c r="A348" s="17">
        <v>3</v>
      </c>
      <c r="B348" s="18" t="s">
        <v>2357</v>
      </c>
      <c r="C348" s="18" t="s">
        <v>1042</v>
      </c>
      <c r="D348" s="18" t="s">
        <v>2358</v>
      </c>
      <c r="E348" s="18" t="s">
        <v>60</v>
      </c>
      <c r="F348" s="18" t="s">
        <v>61</v>
      </c>
      <c r="G348" s="18" t="s">
        <v>1981</v>
      </c>
      <c r="H348" s="18" t="s">
        <v>1981</v>
      </c>
      <c r="I348" s="18" t="s">
        <v>2371</v>
      </c>
      <c r="J348" s="19">
        <v>44593</v>
      </c>
      <c r="K348" s="19">
        <v>44895</v>
      </c>
      <c r="L348" s="18" t="s">
        <v>2372</v>
      </c>
      <c r="M348" s="18" t="s">
        <v>2361</v>
      </c>
      <c r="N348" s="18" t="s">
        <v>107</v>
      </c>
      <c r="O348" s="18" t="s">
        <v>2373</v>
      </c>
      <c r="P348" s="18" t="s">
        <v>178</v>
      </c>
      <c r="Q348" s="18" t="s">
        <v>68</v>
      </c>
      <c r="R348" s="60">
        <f t="shared" si="43"/>
        <v>1</v>
      </c>
      <c r="S348" s="60">
        <v>0.2</v>
      </c>
      <c r="T348" s="60">
        <v>0.3</v>
      </c>
      <c r="U348" s="60">
        <v>0.3</v>
      </c>
      <c r="V348" s="60">
        <v>0.2</v>
      </c>
      <c r="W348" s="60">
        <v>0</v>
      </c>
      <c r="X348" s="60" t="s">
        <v>2374</v>
      </c>
      <c r="Y348" s="60"/>
      <c r="Z348" s="60"/>
      <c r="AA348" s="60"/>
      <c r="AB348" s="60"/>
      <c r="AC348" s="60"/>
      <c r="AD348" s="60"/>
      <c r="AE348" s="60">
        <f t="shared" si="44"/>
        <v>0</v>
      </c>
      <c r="AF348" s="21">
        <v>44669</v>
      </c>
      <c r="AG348" s="21"/>
      <c r="AH348" s="21"/>
      <c r="AI348" s="21"/>
      <c r="AJ348" s="22">
        <f t="shared" si="45"/>
        <v>0</v>
      </c>
      <c r="AK348" s="22">
        <f t="shared" si="46"/>
        <v>0</v>
      </c>
      <c r="AL348" s="22">
        <f t="shared" si="47"/>
        <v>0</v>
      </c>
      <c r="AM348" s="22">
        <f t="shared" si="48"/>
        <v>0</v>
      </c>
      <c r="AN348" s="22">
        <f t="shared" si="49"/>
        <v>0</v>
      </c>
      <c r="AO348" s="23" t="s">
        <v>728</v>
      </c>
      <c r="AP348" s="23"/>
      <c r="AQ348" s="23"/>
      <c r="AR348" s="23"/>
      <c r="AS348" s="23" t="s">
        <v>2375</v>
      </c>
      <c r="AT348" s="23"/>
      <c r="AU348" s="23"/>
      <c r="AV348" s="23"/>
      <c r="AW348" s="23" t="s">
        <v>70</v>
      </c>
      <c r="AX348" s="23"/>
      <c r="AY348" s="23"/>
      <c r="AZ348" s="23"/>
      <c r="BA348" s="23" t="s">
        <v>2376</v>
      </c>
      <c r="BB348" s="23"/>
      <c r="BC348" s="24"/>
      <c r="BD348" s="24"/>
      <c r="BE348" s="18" t="s">
        <v>153</v>
      </c>
    </row>
    <row r="349" spans="1:57" ht="15" customHeight="1" x14ac:dyDescent="0.25">
      <c r="A349" s="17">
        <v>4</v>
      </c>
      <c r="B349" s="18" t="s">
        <v>2357</v>
      </c>
      <c r="C349" s="18" t="s">
        <v>1042</v>
      </c>
      <c r="D349" s="18" t="s">
        <v>2377</v>
      </c>
      <c r="E349" s="18" t="s">
        <v>60</v>
      </c>
      <c r="F349" s="18" t="s">
        <v>61</v>
      </c>
      <c r="G349" s="18" t="s">
        <v>1981</v>
      </c>
      <c r="H349" s="18" t="s">
        <v>1981</v>
      </c>
      <c r="I349" s="18" t="s">
        <v>2378</v>
      </c>
      <c r="J349" s="19">
        <v>44593</v>
      </c>
      <c r="K349" s="19">
        <v>44895</v>
      </c>
      <c r="L349" s="18" t="s">
        <v>2379</v>
      </c>
      <c r="M349" s="18" t="s">
        <v>2361</v>
      </c>
      <c r="N349" s="18" t="s">
        <v>66</v>
      </c>
      <c r="O349" s="18" t="s">
        <v>2380</v>
      </c>
      <c r="P349" s="18" t="s">
        <v>178</v>
      </c>
      <c r="Q349" s="18" t="s">
        <v>68</v>
      </c>
      <c r="R349" s="20">
        <f t="shared" si="43"/>
        <v>8</v>
      </c>
      <c r="S349" s="20">
        <v>1</v>
      </c>
      <c r="T349" s="20">
        <v>2</v>
      </c>
      <c r="U349" s="20">
        <v>3</v>
      </c>
      <c r="V349" s="20">
        <v>2</v>
      </c>
      <c r="W349" s="20">
        <v>1</v>
      </c>
      <c r="X349" s="20" t="s">
        <v>2381</v>
      </c>
      <c r="Y349" s="20"/>
      <c r="Z349" s="20"/>
      <c r="AA349" s="20"/>
      <c r="AB349" s="20"/>
      <c r="AC349" s="20"/>
      <c r="AD349" s="20"/>
      <c r="AE349" s="20">
        <f t="shared" si="44"/>
        <v>1</v>
      </c>
      <c r="AF349" s="21">
        <v>44663</v>
      </c>
      <c r="AG349" s="21"/>
      <c r="AH349" s="21"/>
      <c r="AI349" s="21"/>
      <c r="AJ349" s="22">
        <f t="shared" si="45"/>
        <v>0.125</v>
      </c>
      <c r="AK349" s="22">
        <f t="shared" si="46"/>
        <v>1</v>
      </c>
      <c r="AL349" s="22">
        <f t="shared" si="47"/>
        <v>0</v>
      </c>
      <c r="AM349" s="22">
        <f t="shared" si="48"/>
        <v>0</v>
      </c>
      <c r="AN349" s="22">
        <f t="shared" si="49"/>
        <v>0</v>
      </c>
      <c r="AO349" s="23" t="s">
        <v>70</v>
      </c>
      <c r="AP349" s="23"/>
      <c r="AQ349" s="23"/>
      <c r="AR349" s="23"/>
      <c r="AS349" s="23" t="s">
        <v>2382</v>
      </c>
      <c r="AT349" s="23"/>
      <c r="AU349" s="23"/>
      <c r="AV349" s="23"/>
      <c r="AW349" s="23" t="s">
        <v>70</v>
      </c>
      <c r="AX349" s="23"/>
      <c r="AY349" s="23"/>
      <c r="AZ349" s="23"/>
      <c r="BA349" s="23" t="s">
        <v>2383</v>
      </c>
      <c r="BB349" s="23"/>
      <c r="BC349" s="24"/>
      <c r="BD349" s="24"/>
      <c r="BE349" s="18" t="s">
        <v>153</v>
      </c>
    </row>
    <row r="350" spans="1:57" ht="15" customHeight="1" x14ac:dyDescent="0.25">
      <c r="A350" s="17">
        <v>5</v>
      </c>
      <c r="B350" s="18" t="s">
        <v>2357</v>
      </c>
      <c r="C350" s="18" t="s">
        <v>58</v>
      </c>
      <c r="D350" s="18" t="s">
        <v>59</v>
      </c>
      <c r="E350" s="18" t="s">
        <v>60</v>
      </c>
      <c r="F350" s="18" t="s">
        <v>61</v>
      </c>
      <c r="G350" s="18" t="s">
        <v>57</v>
      </c>
      <c r="H350" s="18" t="s">
        <v>62</v>
      </c>
      <c r="I350" s="18" t="s">
        <v>63</v>
      </c>
      <c r="J350" s="19">
        <v>44562</v>
      </c>
      <c r="K350" s="19">
        <v>44926</v>
      </c>
      <c r="L350" s="18" t="s">
        <v>64</v>
      </c>
      <c r="M350" s="18" t="s">
        <v>2361</v>
      </c>
      <c r="N350" s="18" t="s">
        <v>66</v>
      </c>
      <c r="O350" s="18" t="s">
        <v>67</v>
      </c>
      <c r="P350" s="18" t="s">
        <v>3</v>
      </c>
      <c r="Q350" s="18" t="s">
        <v>68</v>
      </c>
      <c r="R350" s="54">
        <f t="shared" si="43"/>
        <v>4</v>
      </c>
      <c r="S350" s="54">
        <v>1</v>
      </c>
      <c r="T350" s="54">
        <v>1</v>
      </c>
      <c r="U350" s="54">
        <v>1</v>
      </c>
      <c r="V350" s="54">
        <v>1</v>
      </c>
      <c r="W350" s="54">
        <v>1</v>
      </c>
      <c r="X350" s="54" t="s">
        <v>2384</v>
      </c>
      <c r="Y350" s="54"/>
      <c r="Z350" s="54"/>
      <c r="AA350" s="54"/>
      <c r="AB350" s="54"/>
      <c r="AC350" s="54"/>
      <c r="AD350" s="54"/>
      <c r="AE350" s="54">
        <f t="shared" si="44"/>
        <v>1</v>
      </c>
      <c r="AF350" s="21">
        <v>44663</v>
      </c>
      <c r="AG350" s="21"/>
      <c r="AH350" s="21"/>
      <c r="AI350" s="21"/>
      <c r="AJ350" s="22">
        <f t="shared" si="45"/>
        <v>0.25</v>
      </c>
      <c r="AK350" s="22">
        <f t="shared" si="46"/>
        <v>1</v>
      </c>
      <c r="AL350" s="22">
        <f t="shared" si="47"/>
        <v>0</v>
      </c>
      <c r="AM350" s="22">
        <f t="shared" si="48"/>
        <v>0</v>
      </c>
      <c r="AN350" s="22">
        <f t="shared" si="49"/>
        <v>0</v>
      </c>
      <c r="AO350" s="23" t="s">
        <v>70</v>
      </c>
      <c r="AP350" s="23"/>
      <c r="AQ350" s="23"/>
      <c r="AR350" s="23"/>
      <c r="AS350" s="23" t="s">
        <v>2385</v>
      </c>
      <c r="AT350" s="23"/>
      <c r="AU350" s="23"/>
      <c r="AV350" s="23"/>
      <c r="AW350" s="23" t="s">
        <v>70</v>
      </c>
      <c r="AX350" s="23"/>
      <c r="AY350" s="23"/>
      <c r="AZ350" s="23"/>
      <c r="BA350" s="23" t="s">
        <v>2386</v>
      </c>
      <c r="BB350" s="23"/>
      <c r="BC350" s="24"/>
      <c r="BD350" s="24"/>
      <c r="BE350" s="18" t="s">
        <v>153</v>
      </c>
    </row>
    <row r="351" spans="1:57" ht="15" customHeight="1" x14ac:dyDescent="0.25">
      <c r="A351" s="17">
        <v>6</v>
      </c>
      <c r="B351" s="18" t="s">
        <v>2357</v>
      </c>
      <c r="C351" s="18" t="s">
        <v>58</v>
      </c>
      <c r="D351" s="18" t="s">
        <v>59</v>
      </c>
      <c r="E351" s="18" t="s">
        <v>60</v>
      </c>
      <c r="F351" s="18" t="s">
        <v>61</v>
      </c>
      <c r="G351" s="18" t="s">
        <v>57</v>
      </c>
      <c r="H351" s="18" t="s">
        <v>62</v>
      </c>
      <c r="I351" s="18" t="s">
        <v>723</v>
      </c>
      <c r="J351" s="19">
        <v>44835</v>
      </c>
      <c r="K351" s="19">
        <v>44926</v>
      </c>
      <c r="L351" s="18" t="s">
        <v>724</v>
      </c>
      <c r="M351" s="18" t="s">
        <v>2361</v>
      </c>
      <c r="N351" s="18" t="s">
        <v>66</v>
      </c>
      <c r="O351" s="18" t="s">
        <v>67</v>
      </c>
      <c r="P351" s="18" t="s">
        <v>3</v>
      </c>
      <c r="Q351" s="18" t="s">
        <v>68</v>
      </c>
      <c r="R351" s="54">
        <f t="shared" si="43"/>
        <v>1</v>
      </c>
      <c r="S351" s="54">
        <v>0</v>
      </c>
      <c r="T351" s="54">
        <v>0</v>
      </c>
      <c r="U351" s="54">
        <v>0</v>
      </c>
      <c r="V351" s="54">
        <v>1</v>
      </c>
      <c r="W351" s="54">
        <v>0</v>
      </c>
      <c r="X351" s="54" t="s">
        <v>2387</v>
      </c>
      <c r="Y351" s="54"/>
      <c r="Z351" s="54"/>
      <c r="AA351" s="54"/>
      <c r="AB351" s="54"/>
      <c r="AC351" s="54"/>
      <c r="AD351" s="54"/>
      <c r="AE351" s="54">
        <f t="shared" si="44"/>
        <v>0</v>
      </c>
      <c r="AF351" s="21">
        <v>44663</v>
      </c>
      <c r="AG351" s="21"/>
      <c r="AH351" s="21"/>
      <c r="AI351" s="21"/>
      <c r="AJ351" s="22">
        <f t="shared" si="45"/>
        <v>0</v>
      </c>
      <c r="AK351" s="22" t="str">
        <f t="shared" si="46"/>
        <v/>
      </c>
      <c r="AL351" s="22" t="str">
        <f t="shared" si="47"/>
        <v/>
      </c>
      <c r="AM351" s="22" t="str">
        <f t="shared" si="48"/>
        <v/>
      </c>
      <c r="AN351" s="22">
        <f t="shared" si="49"/>
        <v>0</v>
      </c>
      <c r="AO351" s="23" t="s">
        <v>77</v>
      </c>
      <c r="AP351" s="23"/>
      <c r="AQ351" s="23"/>
      <c r="AR351" s="23"/>
      <c r="AS351" s="23" t="s">
        <v>2388</v>
      </c>
      <c r="AT351" s="23"/>
      <c r="AU351" s="23"/>
      <c r="AV351" s="23"/>
      <c r="AW351" s="23" t="s">
        <v>77</v>
      </c>
      <c r="AX351" s="23"/>
      <c r="AY351" s="23"/>
      <c r="AZ351" s="23"/>
      <c r="BA351" s="23" t="s">
        <v>2389</v>
      </c>
      <c r="BB351" s="23"/>
      <c r="BC351" s="24"/>
      <c r="BD351" s="24"/>
      <c r="BE351" s="18" t="s">
        <v>153</v>
      </c>
    </row>
    <row r="352" spans="1:57" ht="15" customHeight="1" x14ac:dyDescent="0.25">
      <c r="A352" s="17">
        <v>7</v>
      </c>
      <c r="B352" s="18" t="s">
        <v>2357</v>
      </c>
      <c r="C352" s="18" t="s">
        <v>79</v>
      </c>
      <c r="D352" s="18" t="s">
        <v>59</v>
      </c>
      <c r="E352" s="18" t="s">
        <v>60</v>
      </c>
      <c r="F352" s="18" t="s">
        <v>61</v>
      </c>
      <c r="G352" s="18" t="s">
        <v>57</v>
      </c>
      <c r="H352" s="18" t="s">
        <v>62</v>
      </c>
      <c r="I352" s="18" t="s">
        <v>111</v>
      </c>
      <c r="J352" s="19">
        <v>44835</v>
      </c>
      <c r="K352" s="19">
        <v>44926</v>
      </c>
      <c r="L352" s="18" t="s">
        <v>112</v>
      </c>
      <c r="M352" s="18" t="s">
        <v>2361</v>
      </c>
      <c r="N352" s="18" t="s">
        <v>66</v>
      </c>
      <c r="O352" s="18" t="s">
        <v>67</v>
      </c>
      <c r="P352" s="18" t="s">
        <v>3</v>
      </c>
      <c r="Q352" s="18" t="s">
        <v>68</v>
      </c>
      <c r="R352" s="54">
        <f t="shared" si="43"/>
        <v>1</v>
      </c>
      <c r="S352" s="54">
        <v>0</v>
      </c>
      <c r="T352" s="54">
        <v>0</v>
      </c>
      <c r="U352" s="54">
        <v>0</v>
      </c>
      <c r="V352" s="54">
        <v>1</v>
      </c>
      <c r="W352" s="54">
        <v>0</v>
      </c>
      <c r="X352" s="54" t="s">
        <v>2387</v>
      </c>
      <c r="Y352" s="54"/>
      <c r="Z352" s="54"/>
      <c r="AA352" s="54"/>
      <c r="AB352" s="54"/>
      <c r="AC352" s="54"/>
      <c r="AD352" s="54"/>
      <c r="AE352" s="54">
        <f t="shared" si="44"/>
        <v>0</v>
      </c>
      <c r="AF352" s="21">
        <v>44663</v>
      </c>
      <c r="AG352" s="21"/>
      <c r="AH352" s="21"/>
      <c r="AI352" s="21"/>
      <c r="AJ352" s="22">
        <f t="shared" si="45"/>
        <v>0</v>
      </c>
      <c r="AK352" s="22" t="str">
        <f t="shared" si="46"/>
        <v/>
      </c>
      <c r="AL352" s="22" t="str">
        <f t="shared" si="47"/>
        <v/>
      </c>
      <c r="AM352" s="22" t="str">
        <f t="shared" si="48"/>
        <v/>
      </c>
      <c r="AN352" s="22">
        <f t="shared" si="49"/>
        <v>0</v>
      </c>
      <c r="AO352" s="23" t="s">
        <v>77</v>
      </c>
      <c r="AP352" s="23"/>
      <c r="AQ352" s="23"/>
      <c r="AR352" s="23"/>
      <c r="AS352" s="23" t="s">
        <v>2390</v>
      </c>
      <c r="AT352" s="23"/>
      <c r="AU352" s="23"/>
      <c r="AV352" s="23"/>
      <c r="AW352" s="23" t="s">
        <v>77</v>
      </c>
      <c r="AX352" s="23"/>
      <c r="AY352" s="23"/>
      <c r="AZ352" s="23"/>
      <c r="BA352" s="23" t="s">
        <v>2391</v>
      </c>
      <c r="BB352" s="23"/>
      <c r="BC352" s="24"/>
      <c r="BD352" s="24"/>
      <c r="BE352" s="18" t="s">
        <v>153</v>
      </c>
    </row>
    <row r="353" spans="1:57" ht="15" customHeight="1" x14ac:dyDescent="0.25">
      <c r="A353" s="17">
        <v>8</v>
      </c>
      <c r="B353" s="18" t="s">
        <v>2357</v>
      </c>
      <c r="C353" s="18" t="s">
        <v>79</v>
      </c>
      <c r="D353" s="18" t="s">
        <v>59</v>
      </c>
      <c r="E353" s="18" t="s">
        <v>60</v>
      </c>
      <c r="F353" s="18" t="s">
        <v>61</v>
      </c>
      <c r="G353" s="18" t="s">
        <v>57</v>
      </c>
      <c r="H353" s="18" t="s">
        <v>62</v>
      </c>
      <c r="I353" s="18" t="s">
        <v>105</v>
      </c>
      <c r="J353" s="19">
        <v>44562</v>
      </c>
      <c r="K353" s="19">
        <v>44926</v>
      </c>
      <c r="L353" s="18" t="s">
        <v>106</v>
      </c>
      <c r="M353" s="18" t="s">
        <v>2361</v>
      </c>
      <c r="N353" s="18" t="s">
        <v>107</v>
      </c>
      <c r="O353" s="18" t="s">
        <v>67</v>
      </c>
      <c r="P353" s="18" t="s">
        <v>3</v>
      </c>
      <c r="Q353" s="18" t="s">
        <v>68</v>
      </c>
      <c r="R353" s="53">
        <f t="shared" si="43"/>
        <v>1</v>
      </c>
      <c r="S353" s="53">
        <v>0.5</v>
      </c>
      <c r="T353" s="53">
        <v>0.5</v>
      </c>
      <c r="U353" s="53">
        <v>0</v>
      </c>
      <c r="V353" s="53">
        <v>0</v>
      </c>
      <c r="W353" s="53">
        <v>0.14000000000000001</v>
      </c>
      <c r="X353" s="53" t="s">
        <v>2392</v>
      </c>
      <c r="Y353" s="53"/>
      <c r="Z353" s="53"/>
      <c r="AA353" s="53"/>
      <c r="AB353" s="53"/>
      <c r="AC353" s="53"/>
      <c r="AD353" s="53"/>
      <c r="AE353" s="53">
        <f t="shared" si="44"/>
        <v>0.14000000000000001</v>
      </c>
      <c r="AF353" s="21">
        <v>44669</v>
      </c>
      <c r="AG353" s="21"/>
      <c r="AH353" s="21"/>
      <c r="AI353" s="21"/>
      <c r="AJ353" s="22">
        <f t="shared" si="45"/>
        <v>0.14000000000000001</v>
      </c>
      <c r="AK353" s="22">
        <f t="shared" si="46"/>
        <v>0.28000000000000003</v>
      </c>
      <c r="AL353" s="22">
        <f t="shared" si="47"/>
        <v>0</v>
      </c>
      <c r="AM353" s="22" t="str">
        <f t="shared" si="48"/>
        <v/>
      </c>
      <c r="AN353" s="22" t="str">
        <f t="shared" si="49"/>
        <v/>
      </c>
      <c r="AO353" s="23" t="s">
        <v>728</v>
      </c>
      <c r="AP353" s="23"/>
      <c r="AQ353" s="23"/>
      <c r="AR353" s="23"/>
      <c r="AS353" s="23" t="s">
        <v>2393</v>
      </c>
      <c r="AT353" s="23"/>
      <c r="AU353" s="23"/>
      <c r="AV353" s="23"/>
      <c r="AW353" s="23" t="s">
        <v>728</v>
      </c>
      <c r="AX353" s="23"/>
      <c r="AY353" s="23"/>
      <c r="AZ353" s="23"/>
      <c r="BA353" s="23" t="s">
        <v>2394</v>
      </c>
      <c r="BB353" s="23"/>
      <c r="BC353" s="24"/>
      <c r="BD353" s="24"/>
      <c r="BE353" s="18" t="s">
        <v>153</v>
      </c>
    </row>
    <row r="354" spans="1:57" ht="15" customHeight="1" x14ac:dyDescent="0.25">
      <c r="A354" s="17">
        <v>9</v>
      </c>
      <c r="B354" s="18" t="s">
        <v>2357</v>
      </c>
      <c r="C354" s="18" t="s">
        <v>79</v>
      </c>
      <c r="D354" s="18" t="s">
        <v>59</v>
      </c>
      <c r="E354" s="18" t="s">
        <v>60</v>
      </c>
      <c r="F354" s="18" t="s">
        <v>61</v>
      </c>
      <c r="G354" s="18" t="s">
        <v>57</v>
      </c>
      <c r="H354" s="18" t="s">
        <v>62</v>
      </c>
      <c r="I354" s="18" t="s">
        <v>731</v>
      </c>
      <c r="J354" s="19">
        <v>44774</v>
      </c>
      <c r="K354" s="19">
        <v>44925</v>
      </c>
      <c r="L354" s="18" t="s">
        <v>125</v>
      </c>
      <c r="M354" s="18" t="s">
        <v>2361</v>
      </c>
      <c r="N354" s="18" t="s">
        <v>66</v>
      </c>
      <c r="O354" s="18" t="s">
        <v>67</v>
      </c>
      <c r="P354" s="18" t="s">
        <v>3</v>
      </c>
      <c r="Q354" s="18" t="s">
        <v>68</v>
      </c>
      <c r="R354" s="20">
        <f t="shared" si="43"/>
        <v>1</v>
      </c>
      <c r="S354" s="20">
        <v>0</v>
      </c>
      <c r="T354" s="20">
        <v>0</v>
      </c>
      <c r="U354" s="20">
        <v>1</v>
      </c>
      <c r="V354" s="20">
        <v>0</v>
      </c>
      <c r="W354" s="20">
        <v>0</v>
      </c>
      <c r="X354" s="20" t="s">
        <v>2395</v>
      </c>
      <c r="Y354" s="20"/>
      <c r="Z354" s="20"/>
      <c r="AA354" s="20"/>
      <c r="AB354" s="20"/>
      <c r="AC354" s="20"/>
      <c r="AD354" s="20"/>
      <c r="AE354" s="20">
        <f t="shared" si="44"/>
        <v>0</v>
      </c>
      <c r="AF354" s="21">
        <v>44663</v>
      </c>
      <c r="AG354" s="21"/>
      <c r="AH354" s="21"/>
      <c r="AI354" s="21"/>
      <c r="AJ354" s="22">
        <f t="shared" si="45"/>
        <v>0</v>
      </c>
      <c r="AK354" s="22" t="str">
        <f t="shared" si="46"/>
        <v/>
      </c>
      <c r="AL354" s="22" t="str">
        <f t="shared" si="47"/>
        <v/>
      </c>
      <c r="AM354" s="22">
        <f t="shared" si="48"/>
        <v>0</v>
      </c>
      <c r="AN354" s="22" t="str">
        <f t="shared" si="49"/>
        <v/>
      </c>
      <c r="AO354" s="23" t="s">
        <v>77</v>
      </c>
      <c r="AP354" s="23"/>
      <c r="AQ354" s="23"/>
      <c r="AR354" s="23"/>
      <c r="AS354" s="23" t="s">
        <v>2396</v>
      </c>
      <c r="AT354" s="23"/>
      <c r="AU354" s="23"/>
      <c r="AV354" s="23"/>
      <c r="AW354" s="23" t="s">
        <v>77</v>
      </c>
      <c r="AX354" s="23"/>
      <c r="AY354" s="23"/>
      <c r="AZ354" s="23"/>
      <c r="BA354" s="23" t="s">
        <v>2397</v>
      </c>
      <c r="BB354" s="23"/>
      <c r="BC354" s="24"/>
      <c r="BD354" s="24"/>
      <c r="BE354" s="18" t="s">
        <v>153</v>
      </c>
    </row>
    <row r="355" spans="1:57" ht="15" customHeight="1" x14ac:dyDescent="0.25">
      <c r="A355" s="17">
        <v>10</v>
      </c>
      <c r="B355" s="18" t="s">
        <v>2357</v>
      </c>
      <c r="C355" s="18" t="s">
        <v>163</v>
      </c>
      <c r="D355" s="18" t="s">
        <v>59</v>
      </c>
      <c r="E355" s="18" t="s">
        <v>60</v>
      </c>
      <c r="F355" s="18" t="s">
        <v>61</v>
      </c>
      <c r="G355" s="18" t="s">
        <v>57</v>
      </c>
      <c r="H355" s="18" t="s">
        <v>62</v>
      </c>
      <c r="I355" s="18" t="s">
        <v>734</v>
      </c>
      <c r="J355" s="19">
        <v>44562</v>
      </c>
      <c r="K355" s="19">
        <v>44926</v>
      </c>
      <c r="L355" s="18" t="s">
        <v>64</v>
      </c>
      <c r="M355" s="18" t="s">
        <v>2361</v>
      </c>
      <c r="N355" s="18" t="s">
        <v>66</v>
      </c>
      <c r="O355" s="18" t="s">
        <v>67</v>
      </c>
      <c r="P355" s="18" t="s">
        <v>3</v>
      </c>
      <c r="Q355" s="18" t="s">
        <v>68</v>
      </c>
      <c r="R355" s="54">
        <f t="shared" si="43"/>
        <v>4</v>
      </c>
      <c r="S355" s="54">
        <v>1</v>
      </c>
      <c r="T355" s="54">
        <v>1</v>
      </c>
      <c r="U355" s="54">
        <v>1</v>
      </c>
      <c r="V355" s="54">
        <v>1</v>
      </c>
      <c r="W355" s="54">
        <v>1</v>
      </c>
      <c r="X355" s="54" t="s">
        <v>2398</v>
      </c>
      <c r="Y355" s="54"/>
      <c r="Z355" s="54"/>
      <c r="AA355" s="54"/>
      <c r="AB355" s="54"/>
      <c r="AC355" s="54"/>
      <c r="AD355" s="54"/>
      <c r="AE355" s="54">
        <f t="shared" si="44"/>
        <v>1</v>
      </c>
      <c r="AF355" s="21">
        <v>44663</v>
      </c>
      <c r="AG355" s="21"/>
      <c r="AH355" s="21"/>
      <c r="AI355" s="21"/>
      <c r="AJ355" s="22">
        <f t="shared" si="45"/>
        <v>0.25</v>
      </c>
      <c r="AK355" s="22">
        <f t="shared" si="46"/>
        <v>1</v>
      </c>
      <c r="AL355" s="22">
        <f t="shared" si="47"/>
        <v>0</v>
      </c>
      <c r="AM355" s="22">
        <f t="shared" si="48"/>
        <v>0</v>
      </c>
      <c r="AN355" s="22">
        <f t="shared" si="49"/>
        <v>0</v>
      </c>
      <c r="AO355" s="23" t="s">
        <v>70</v>
      </c>
      <c r="AP355" s="23"/>
      <c r="AQ355" s="23"/>
      <c r="AR355" s="23"/>
      <c r="AS355" s="23" t="s">
        <v>2399</v>
      </c>
      <c r="AT355" s="23"/>
      <c r="AU355" s="23"/>
      <c r="AV355" s="23"/>
      <c r="AW355" s="23" t="s">
        <v>70</v>
      </c>
      <c r="AX355" s="23"/>
      <c r="AY355" s="23"/>
      <c r="AZ355" s="23"/>
      <c r="BA355" s="23" t="s">
        <v>2400</v>
      </c>
      <c r="BB355" s="23"/>
      <c r="BC355" s="24"/>
      <c r="BD355" s="24"/>
      <c r="BE355" s="18" t="s">
        <v>153</v>
      </c>
    </row>
    <row r="356" spans="1:57" ht="15" customHeight="1" x14ac:dyDescent="0.25">
      <c r="A356" s="17">
        <v>11</v>
      </c>
      <c r="B356" s="18" t="s">
        <v>2357</v>
      </c>
      <c r="C356" s="18" t="s">
        <v>163</v>
      </c>
      <c r="D356" s="18" t="s">
        <v>59</v>
      </c>
      <c r="E356" s="18" t="s">
        <v>60</v>
      </c>
      <c r="F356" s="18" t="s">
        <v>61</v>
      </c>
      <c r="G356" s="18" t="s">
        <v>57</v>
      </c>
      <c r="H356" s="18" t="s">
        <v>62</v>
      </c>
      <c r="I356" s="18" t="s">
        <v>738</v>
      </c>
      <c r="J356" s="19">
        <v>44835</v>
      </c>
      <c r="K356" s="19">
        <v>44926</v>
      </c>
      <c r="L356" s="18" t="s">
        <v>170</v>
      </c>
      <c r="M356" s="18" t="s">
        <v>2361</v>
      </c>
      <c r="N356" s="18" t="s">
        <v>66</v>
      </c>
      <c r="O356" s="18" t="s">
        <v>67</v>
      </c>
      <c r="P356" s="18" t="s">
        <v>3</v>
      </c>
      <c r="Q356" s="18" t="s">
        <v>68</v>
      </c>
      <c r="R356" s="54">
        <f t="shared" si="43"/>
        <v>2</v>
      </c>
      <c r="S356" s="54">
        <v>0</v>
      </c>
      <c r="T356" s="54">
        <v>0</v>
      </c>
      <c r="U356" s="54">
        <v>0</v>
      </c>
      <c r="V356" s="54">
        <v>2</v>
      </c>
      <c r="W356" s="54">
        <v>0</v>
      </c>
      <c r="X356" s="54" t="s">
        <v>2387</v>
      </c>
      <c r="Y356" s="54"/>
      <c r="Z356" s="54"/>
      <c r="AA356" s="54"/>
      <c r="AB356" s="54"/>
      <c r="AC356" s="54"/>
      <c r="AD356" s="54"/>
      <c r="AE356" s="54">
        <f t="shared" si="44"/>
        <v>0</v>
      </c>
      <c r="AF356" s="21">
        <v>44663</v>
      </c>
      <c r="AG356" s="21"/>
      <c r="AH356" s="21"/>
      <c r="AI356" s="21"/>
      <c r="AJ356" s="22">
        <f t="shared" si="45"/>
        <v>0</v>
      </c>
      <c r="AK356" s="22" t="str">
        <f t="shared" si="46"/>
        <v/>
      </c>
      <c r="AL356" s="22" t="str">
        <f t="shared" si="47"/>
        <v/>
      </c>
      <c r="AM356" s="22" t="str">
        <f t="shared" si="48"/>
        <v/>
      </c>
      <c r="AN356" s="22">
        <f t="shared" si="49"/>
        <v>0</v>
      </c>
      <c r="AO356" s="23" t="s">
        <v>77</v>
      </c>
      <c r="AP356" s="23"/>
      <c r="AQ356" s="23"/>
      <c r="AR356" s="23"/>
      <c r="AS356" s="23" t="s">
        <v>2388</v>
      </c>
      <c r="AT356" s="23"/>
      <c r="AU356" s="23"/>
      <c r="AV356" s="23"/>
      <c r="AW356" s="23" t="s">
        <v>77</v>
      </c>
      <c r="AX356" s="23"/>
      <c r="AY356" s="23"/>
      <c r="AZ356" s="23"/>
      <c r="BA356" s="23" t="s">
        <v>2401</v>
      </c>
      <c r="BB356" s="23"/>
      <c r="BC356" s="24"/>
      <c r="BD356" s="24"/>
      <c r="BE356" s="18" t="s">
        <v>153</v>
      </c>
    </row>
    <row r="357" spans="1:57" ht="15" customHeight="1" x14ac:dyDescent="0.25">
      <c r="A357" s="17">
        <v>12</v>
      </c>
      <c r="B357" s="18" t="s">
        <v>2357</v>
      </c>
      <c r="C357" s="18" t="s">
        <v>227</v>
      </c>
      <c r="D357" s="18" t="s">
        <v>228</v>
      </c>
      <c r="E357" s="18" t="s">
        <v>237</v>
      </c>
      <c r="F357" s="18" t="s">
        <v>238</v>
      </c>
      <c r="G357" s="18" t="s">
        <v>1981</v>
      </c>
      <c r="H357" s="18" t="s">
        <v>82</v>
      </c>
      <c r="I357" s="18" t="s">
        <v>2402</v>
      </c>
      <c r="J357" s="19">
        <v>44652</v>
      </c>
      <c r="K357" s="19">
        <v>44926</v>
      </c>
      <c r="L357" s="18" t="s">
        <v>2403</v>
      </c>
      <c r="M357" s="18" t="s">
        <v>2361</v>
      </c>
      <c r="N357" s="18" t="s">
        <v>66</v>
      </c>
      <c r="O357" s="18" t="s">
        <v>232</v>
      </c>
      <c r="P357" s="18" t="s">
        <v>3</v>
      </c>
      <c r="Q357" s="18" t="s">
        <v>68</v>
      </c>
      <c r="R357" s="20">
        <f t="shared" si="43"/>
        <v>3</v>
      </c>
      <c r="S357" s="20">
        <v>0</v>
      </c>
      <c r="T357" s="20">
        <v>1</v>
      </c>
      <c r="U357" s="20">
        <v>1</v>
      </c>
      <c r="V357" s="20">
        <v>1</v>
      </c>
      <c r="W357" s="20">
        <v>0</v>
      </c>
      <c r="X357" s="20" t="s">
        <v>2404</v>
      </c>
      <c r="Y357" s="20"/>
      <c r="Z357" s="20"/>
      <c r="AA357" s="20"/>
      <c r="AB357" s="20"/>
      <c r="AC357" s="20"/>
      <c r="AD357" s="20"/>
      <c r="AE357" s="20">
        <f t="shared" si="44"/>
        <v>0</v>
      </c>
      <c r="AF357" s="21">
        <v>44669</v>
      </c>
      <c r="AG357" s="21"/>
      <c r="AH357" s="21"/>
      <c r="AI357" s="21"/>
      <c r="AJ357" s="22">
        <f t="shared" si="45"/>
        <v>0</v>
      </c>
      <c r="AK357" s="22" t="str">
        <f t="shared" si="46"/>
        <v/>
      </c>
      <c r="AL357" s="22">
        <f t="shared" si="47"/>
        <v>0</v>
      </c>
      <c r="AM357" s="22">
        <f t="shared" si="48"/>
        <v>0</v>
      </c>
      <c r="AN357" s="22">
        <f t="shared" si="49"/>
        <v>0</v>
      </c>
      <c r="AO357" s="23" t="s">
        <v>77</v>
      </c>
      <c r="AP357" s="23"/>
      <c r="AQ357" s="23"/>
      <c r="AR357" s="23"/>
      <c r="AS357" s="23" t="s">
        <v>2405</v>
      </c>
      <c r="AT357" s="23"/>
      <c r="AU357" s="23"/>
      <c r="AV357" s="23"/>
      <c r="AW357" s="23" t="s">
        <v>77</v>
      </c>
      <c r="AX357" s="23"/>
      <c r="AY357" s="23"/>
      <c r="AZ357" s="23"/>
      <c r="BA357" s="23" t="s">
        <v>2406</v>
      </c>
      <c r="BB357" s="23"/>
      <c r="BC357" s="24"/>
      <c r="BD357" s="24"/>
      <c r="BE357" s="18" t="s">
        <v>153</v>
      </c>
    </row>
    <row r="358" spans="1:57" ht="15" customHeight="1" x14ac:dyDescent="0.25">
      <c r="A358" s="17">
        <v>13</v>
      </c>
      <c r="B358" s="18" t="s">
        <v>2357</v>
      </c>
      <c r="C358" s="18" t="s">
        <v>227</v>
      </c>
      <c r="D358" s="18" t="s">
        <v>228</v>
      </c>
      <c r="E358" s="18" t="s">
        <v>237</v>
      </c>
      <c r="F358" s="18" t="s">
        <v>238</v>
      </c>
      <c r="G358" s="18" t="s">
        <v>1932</v>
      </c>
      <c r="H358" s="18" t="s">
        <v>1932</v>
      </c>
      <c r="I358" s="18" t="s">
        <v>2407</v>
      </c>
      <c r="J358" s="19">
        <v>44652</v>
      </c>
      <c r="K358" s="19">
        <v>44926</v>
      </c>
      <c r="L358" s="18" t="s">
        <v>2408</v>
      </c>
      <c r="M358" s="18" t="s">
        <v>2361</v>
      </c>
      <c r="N358" s="18" t="s">
        <v>66</v>
      </c>
      <c r="O358" s="18" t="s">
        <v>232</v>
      </c>
      <c r="P358" s="18" t="s">
        <v>3</v>
      </c>
      <c r="Q358" s="18" t="s">
        <v>68</v>
      </c>
      <c r="R358" s="20">
        <f t="shared" si="43"/>
        <v>6</v>
      </c>
      <c r="S358" s="20">
        <v>0</v>
      </c>
      <c r="T358" s="20">
        <v>2</v>
      </c>
      <c r="U358" s="20">
        <v>2</v>
      </c>
      <c r="V358" s="20">
        <v>2</v>
      </c>
      <c r="W358" s="20">
        <v>0</v>
      </c>
      <c r="X358" s="20" t="s">
        <v>2409</v>
      </c>
      <c r="Y358" s="20"/>
      <c r="Z358" s="20"/>
      <c r="AA358" s="20"/>
      <c r="AB358" s="20"/>
      <c r="AC358" s="20"/>
      <c r="AD358" s="20"/>
      <c r="AE358" s="20">
        <f t="shared" si="44"/>
        <v>0</v>
      </c>
      <c r="AF358" s="21">
        <v>44670</v>
      </c>
      <c r="AG358" s="21"/>
      <c r="AH358" s="21"/>
      <c r="AI358" s="21"/>
      <c r="AJ358" s="22">
        <f t="shared" si="45"/>
        <v>0</v>
      </c>
      <c r="AK358" s="22" t="str">
        <f t="shared" si="46"/>
        <v/>
      </c>
      <c r="AL358" s="22">
        <f t="shared" si="47"/>
        <v>0</v>
      </c>
      <c r="AM358" s="22">
        <f t="shared" si="48"/>
        <v>0</v>
      </c>
      <c r="AN358" s="22">
        <f t="shared" si="49"/>
        <v>0</v>
      </c>
      <c r="AO358" s="23" t="s">
        <v>77</v>
      </c>
      <c r="AP358" s="23"/>
      <c r="AQ358" s="23"/>
      <c r="AR358" s="23"/>
      <c r="AS358" s="23" t="s">
        <v>2410</v>
      </c>
      <c r="AT358" s="23"/>
      <c r="AU358" s="23"/>
      <c r="AV358" s="23"/>
      <c r="AW358" s="23" t="s">
        <v>70</v>
      </c>
      <c r="AX358" s="23"/>
      <c r="AY358" s="23"/>
      <c r="AZ358" s="23"/>
      <c r="BA358" s="23" t="s">
        <v>2411</v>
      </c>
      <c r="BB358" s="23"/>
      <c r="BC358" s="24"/>
      <c r="BD358" s="24"/>
      <c r="BE358" s="18" t="s">
        <v>73</v>
      </c>
    </row>
    <row r="359" spans="1:57" ht="15" customHeight="1" x14ac:dyDescent="0.25">
      <c r="A359" s="17">
        <v>1</v>
      </c>
      <c r="B359" s="18" t="s">
        <v>2427</v>
      </c>
      <c r="C359" s="18" t="s">
        <v>2428</v>
      </c>
      <c r="D359" s="18" t="s">
        <v>2429</v>
      </c>
      <c r="E359" s="18" t="s">
        <v>60</v>
      </c>
      <c r="F359" s="18" t="s">
        <v>61</v>
      </c>
      <c r="G359" s="18" t="s">
        <v>263</v>
      </c>
      <c r="H359" s="18" t="s">
        <v>2430</v>
      </c>
      <c r="I359" s="18" t="s">
        <v>2431</v>
      </c>
      <c r="J359" s="19">
        <v>44621</v>
      </c>
      <c r="K359" s="19">
        <v>44925</v>
      </c>
      <c r="L359" s="18" t="s">
        <v>2432</v>
      </c>
      <c r="M359" s="18" t="s">
        <v>649</v>
      </c>
      <c r="N359" s="18" t="s">
        <v>66</v>
      </c>
      <c r="O359" s="18" t="s">
        <v>2433</v>
      </c>
      <c r="P359" s="18" t="s">
        <v>178</v>
      </c>
      <c r="Q359" s="18" t="s">
        <v>68</v>
      </c>
      <c r="R359" s="20">
        <f t="shared" si="43"/>
        <v>60</v>
      </c>
      <c r="S359" s="20">
        <v>0</v>
      </c>
      <c r="T359" s="20">
        <v>20</v>
      </c>
      <c r="U359" s="20">
        <v>20</v>
      </c>
      <c r="V359" s="20">
        <v>20</v>
      </c>
      <c r="W359" s="20">
        <v>0</v>
      </c>
      <c r="X359" s="20" t="s">
        <v>2434</v>
      </c>
      <c r="Y359" s="20"/>
      <c r="Z359" s="20"/>
      <c r="AA359" s="20"/>
      <c r="AB359" s="20"/>
      <c r="AC359" s="20"/>
      <c r="AD359" s="20"/>
      <c r="AE359" s="20">
        <f t="shared" si="44"/>
        <v>0</v>
      </c>
      <c r="AF359" s="21">
        <v>44663</v>
      </c>
      <c r="AG359" s="21"/>
      <c r="AH359" s="21"/>
      <c r="AI359" s="21"/>
      <c r="AJ359" s="22">
        <f t="shared" si="45"/>
        <v>0</v>
      </c>
      <c r="AK359" s="22" t="str">
        <f t="shared" si="46"/>
        <v/>
      </c>
      <c r="AL359" s="22">
        <f t="shared" si="47"/>
        <v>0</v>
      </c>
      <c r="AM359" s="22">
        <f t="shared" si="48"/>
        <v>0</v>
      </c>
      <c r="AN359" s="22">
        <f t="shared" si="49"/>
        <v>0</v>
      </c>
      <c r="AO359" s="23" t="s">
        <v>77</v>
      </c>
      <c r="AP359" s="23"/>
      <c r="AQ359" s="23"/>
      <c r="AR359" s="23"/>
      <c r="AS359" s="23" t="s">
        <v>2435</v>
      </c>
      <c r="AT359" s="23"/>
      <c r="AU359" s="23"/>
      <c r="AV359" s="23"/>
      <c r="AW359" s="23" t="s">
        <v>70</v>
      </c>
      <c r="AX359" s="23"/>
      <c r="AY359" s="23"/>
      <c r="AZ359" s="23"/>
      <c r="BA359" s="23" t="s">
        <v>2436</v>
      </c>
      <c r="BB359" s="23"/>
      <c r="BC359" s="23"/>
      <c r="BD359" s="23"/>
      <c r="BE359" s="18" t="s">
        <v>2437</v>
      </c>
    </row>
    <row r="360" spans="1:57" ht="15" customHeight="1" x14ac:dyDescent="0.25">
      <c r="A360" s="17">
        <v>2</v>
      </c>
      <c r="B360" s="18" t="s">
        <v>2427</v>
      </c>
      <c r="C360" s="18" t="s">
        <v>2428</v>
      </c>
      <c r="D360" s="18" t="s">
        <v>2429</v>
      </c>
      <c r="E360" s="18" t="s">
        <v>60</v>
      </c>
      <c r="F360" s="18" t="s">
        <v>61</v>
      </c>
      <c r="G360" s="18" t="s">
        <v>263</v>
      </c>
      <c r="H360" s="18" t="s">
        <v>2430</v>
      </c>
      <c r="I360" s="18" t="s">
        <v>2438</v>
      </c>
      <c r="J360" s="19">
        <v>44621</v>
      </c>
      <c r="K360" s="19">
        <v>44925</v>
      </c>
      <c r="L360" s="18" t="s">
        <v>2439</v>
      </c>
      <c r="M360" s="18" t="s">
        <v>649</v>
      </c>
      <c r="N360" s="18" t="s">
        <v>66</v>
      </c>
      <c r="O360" s="18" t="s">
        <v>2433</v>
      </c>
      <c r="P360" s="18" t="s">
        <v>178</v>
      </c>
      <c r="Q360" s="18" t="s">
        <v>68</v>
      </c>
      <c r="R360" s="20">
        <f t="shared" si="43"/>
        <v>60</v>
      </c>
      <c r="S360" s="20">
        <v>0</v>
      </c>
      <c r="T360" s="20">
        <v>20</v>
      </c>
      <c r="U360" s="20">
        <v>20</v>
      </c>
      <c r="V360" s="20">
        <v>20</v>
      </c>
      <c r="W360" s="20">
        <v>0</v>
      </c>
      <c r="X360" s="20" t="s">
        <v>2440</v>
      </c>
      <c r="Y360" s="20"/>
      <c r="Z360" s="20"/>
      <c r="AA360" s="20"/>
      <c r="AB360" s="20"/>
      <c r="AC360" s="20"/>
      <c r="AD360" s="20"/>
      <c r="AE360" s="20">
        <f t="shared" si="44"/>
        <v>0</v>
      </c>
      <c r="AF360" s="21">
        <v>44663</v>
      </c>
      <c r="AG360" s="21"/>
      <c r="AH360" s="21"/>
      <c r="AI360" s="21"/>
      <c r="AJ360" s="22">
        <f t="shared" si="45"/>
        <v>0</v>
      </c>
      <c r="AK360" s="22" t="str">
        <f t="shared" si="46"/>
        <v/>
      </c>
      <c r="AL360" s="22">
        <f t="shared" si="47"/>
        <v>0</v>
      </c>
      <c r="AM360" s="22">
        <f t="shared" si="48"/>
        <v>0</v>
      </c>
      <c r="AN360" s="22">
        <f t="shared" si="49"/>
        <v>0</v>
      </c>
      <c r="AO360" s="23" t="s">
        <v>77</v>
      </c>
      <c r="AP360" s="23"/>
      <c r="AQ360" s="23"/>
      <c r="AR360" s="23"/>
      <c r="AS360" s="23" t="s">
        <v>2441</v>
      </c>
      <c r="AT360" s="23"/>
      <c r="AU360" s="23"/>
      <c r="AV360" s="23"/>
      <c r="AW360" s="23" t="s">
        <v>77</v>
      </c>
      <c r="AX360" s="23"/>
      <c r="AY360" s="23"/>
      <c r="AZ360" s="23"/>
      <c r="BA360" s="23" t="s">
        <v>2442</v>
      </c>
      <c r="BB360" s="23"/>
      <c r="BC360" s="24"/>
      <c r="BD360" s="24"/>
      <c r="BE360" s="18" t="s">
        <v>2437</v>
      </c>
    </row>
    <row r="361" spans="1:57" ht="15" customHeight="1" x14ac:dyDescent="0.25">
      <c r="A361" s="17">
        <v>3</v>
      </c>
      <c r="B361" s="18" t="s">
        <v>2427</v>
      </c>
      <c r="C361" s="18" t="s">
        <v>2428</v>
      </c>
      <c r="D361" s="18" t="s">
        <v>2429</v>
      </c>
      <c r="E361" s="18" t="s">
        <v>60</v>
      </c>
      <c r="F361" s="18" t="s">
        <v>61</v>
      </c>
      <c r="G361" s="18" t="s">
        <v>263</v>
      </c>
      <c r="H361" s="18" t="s">
        <v>2430</v>
      </c>
      <c r="I361" s="18" t="s">
        <v>2443</v>
      </c>
      <c r="J361" s="19">
        <v>44621</v>
      </c>
      <c r="K361" s="19">
        <v>44925</v>
      </c>
      <c r="L361" s="18" t="s">
        <v>2444</v>
      </c>
      <c r="M361" s="18" t="s">
        <v>649</v>
      </c>
      <c r="N361" s="18" t="s">
        <v>66</v>
      </c>
      <c r="O361" s="18" t="s">
        <v>2445</v>
      </c>
      <c r="P361" s="18" t="s">
        <v>178</v>
      </c>
      <c r="Q361" s="18" t="s">
        <v>68</v>
      </c>
      <c r="R361" s="99">
        <f t="shared" si="43"/>
        <v>4</v>
      </c>
      <c r="S361" s="99">
        <v>1</v>
      </c>
      <c r="T361" s="99">
        <v>1</v>
      </c>
      <c r="U361" s="99">
        <v>1</v>
      </c>
      <c r="V361" s="99">
        <v>1</v>
      </c>
      <c r="W361" s="99">
        <v>1</v>
      </c>
      <c r="X361" s="99" t="s">
        <v>2446</v>
      </c>
      <c r="Y361" s="99"/>
      <c r="Z361" s="99"/>
      <c r="AA361" s="99"/>
      <c r="AB361" s="99"/>
      <c r="AC361" s="99"/>
      <c r="AD361" s="99"/>
      <c r="AE361" s="99">
        <f t="shared" si="44"/>
        <v>1</v>
      </c>
      <c r="AF361" s="21">
        <v>44663</v>
      </c>
      <c r="AG361" s="21"/>
      <c r="AH361" s="21"/>
      <c r="AI361" s="21"/>
      <c r="AJ361" s="22">
        <f t="shared" si="45"/>
        <v>0.25</v>
      </c>
      <c r="AK361" s="22">
        <f t="shared" si="46"/>
        <v>1</v>
      </c>
      <c r="AL361" s="22">
        <f t="shared" si="47"/>
        <v>0</v>
      </c>
      <c r="AM361" s="22">
        <f t="shared" si="48"/>
        <v>0</v>
      </c>
      <c r="AN361" s="22">
        <f t="shared" si="49"/>
        <v>0</v>
      </c>
      <c r="AO361" s="23" t="s">
        <v>70</v>
      </c>
      <c r="AP361" s="23"/>
      <c r="AQ361" s="23"/>
      <c r="AR361" s="23"/>
      <c r="AS361" s="23" t="s">
        <v>2447</v>
      </c>
      <c r="AT361" s="23"/>
      <c r="AU361" s="23"/>
      <c r="AV361" s="23"/>
      <c r="AW361" s="23" t="s">
        <v>70</v>
      </c>
      <c r="AX361" s="23"/>
      <c r="AY361" s="23"/>
      <c r="AZ361" s="23"/>
      <c r="BA361" s="23" t="s">
        <v>2448</v>
      </c>
      <c r="BB361" s="23"/>
      <c r="BC361" s="24"/>
      <c r="BD361" s="24"/>
      <c r="BE361" s="18" t="s">
        <v>2437</v>
      </c>
    </row>
    <row r="362" spans="1:57" ht="15" customHeight="1" x14ac:dyDescent="0.25">
      <c r="A362" s="17">
        <v>4</v>
      </c>
      <c r="B362" s="18" t="s">
        <v>2427</v>
      </c>
      <c r="C362" s="18" t="s">
        <v>2428</v>
      </c>
      <c r="D362" s="18" t="s">
        <v>2429</v>
      </c>
      <c r="E362" s="18" t="s">
        <v>60</v>
      </c>
      <c r="F362" s="18" t="s">
        <v>61</v>
      </c>
      <c r="G362" s="18" t="s">
        <v>263</v>
      </c>
      <c r="H362" s="18" t="s">
        <v>2430</v>
      </c>
      <c r="I362" s="18" t="s">
        <v>2449</v>
      </c>
      <c r="J362" s="19">
        <v>44621</v>
      </c>
      <c r="K362" s="19">
        <v>44925</v>
      </c>
      <c r="L362" s="18" t="s">
        <v>2450</v>
      </c>
      <c r="M362" s="18" t="s">
        <v>649</v>
      </c>
      <c r="N362" s="18" t="s">
        <v>107</v>
      </c>
      <c r="O362" s="18" t="s">
        <v>2451</v>
      </c>
      <c r="P362" s="18" t="s">
        <v>178</v>
      </c>
      <c r="Q362" s="18" t="s">
        <v>68</v>
      </c>
      <c r="R362" s="60">
        <f t="shared" si="43"/>
        <v>0.99999999999999989</v>
      </c>
      <c r="S362" s="60">
        <v>0.05</v>
      </c>
      <c r="T362" s="60">
        <v>0.3</v>
      </c>
      <c r="U362" s="60">
        <v>0.3</v>
      </c>
      <c r="V362" s="60">
        <v>0.35</v>
      </c>
      <c r="W362" s="60">
        <v>0.05</v>
      </c>
      <c r="X362" s="60" t="s">
        <v>2452</v>
      </c>
      <c r="Y362" s="60"/>
      <c r="Z362" s="60"/>
      <c r="AA362" s="60"/>
      <c r="AB362" s="60"/>
      <c r="AC362" s="60"/>
      <c r="AD362" s="60"/>
      <c r="AE362" s="60">
        <f t="shared" si="44"/>
        <v>0.05</v>
      </c>
      <c r="AF362" s="21">
        <v>44663</v>
      </c>
      <c r="AG362" s="21"/>
      <c r="AH362" s="21"/>
      <c r="AI362" s="21"/>
      <c r="AJ362" s="22">
        <f t="shared" si="45"/>
        <v>5.000000000000001E-2</v>
      </c>
      <c r="AK362" s="22">
        <f t="shared" si="46"/>
        <v>1</v>
      </c>
      <c r="AL362" s="22">
        <f t="shared" si="47"/>
        <v>0</v>
      </c>
      <c r="AM362" s="22">
        <f t="shared" si="48"/>
        <v>0</v>
      </c>
      <c r="AN362" s="22">
        <f t="shared" si="49"/>
        <v>0</v>
      </c>
      <c r="AO362" s="23" t="s">
        <v>70</v>
      </c>
      <c r="AP362" s="23"/>
      <c r="AQ362" s="23"/>
      <c r="AR362" s="23"/>
      <c r="AS362" s="23" t="s">
        <v>2453</v>
      </c>
      <c r="AT362" s="23"/>
      <c r="AU362" s="23"/>
      <c r="AV362" s="23"/>
      <c r="AW362" s="23" t="s">
        <v>728</v>
      </c>
      <c r="AX362" s="23"/>
      <c r="AY362" s="23"/>
      <c r="AZ362" s="23"/>
      <c r="BA362" s="23" t="s">
        <v>2454</v>
      </c>
      <c r="BB362" s="23"/>
      <c r="BC362" s="24"/>
      <c r="BD362" s="24"/>
      <c r="BE362" s="18" t="s">
        <v>2437</v>
      </c>
    </row>
    <row r="363" spans="1:57" ht="15" customHeight="1" x14ac:dyDescent="0.25">
      <c r="A363" s="17">
        <v>5</v>
      </c>
      <c r="B363" s="18" t="s">
        <v>2427</v>
      </c>
      <c r="C363" s="18" t="s">
        <v>2428</v>
      </c>
      <c r="D363" s="18" t="s">
        <v>2455</v>
      </c>
      <c r="E363" s="18" t="s">
        <v>60</v>
      </c>
      <c r="F363" s="18" t="s">
        <v>61</v>
      </c>
      <c r="G363" s="18" t="s">
        <v>263</v>
      </c>
      <c r="H363" s="18" t="s">
        <v>2430</v>
      </c>
      <c r="I363" s="18" t="s">
        <v>2456</v>
      </c>
      <c r="J363" s="19">
        <v>44593</v>
      </c>
      <c r="K363" s="19">
        <v>44925</v>
      </c>
      <c r="L363" s="18" t="s">
        <v>2457</v>
      </c>
      <c r="M363" s="18" t="s">
        <v>649</v>
      </c>
      <c r="N363" s="18" t="s">
        <v>66</v>
      </c>
      <c r="O363" s="18" t="s">
        <v>2458</v>
      </c>
      <c r="P363" s="18" t="s">
        <v>178</v>
      </c>
      <c r="Q363" s="18" t="s">
        <v>68</v>
      </c>
      <c r="R363" s="20">
        <f t="shared" si="43"/>
        <v>2</v>
      </c>
      <c r="S363" s="20">
        <v>1</v>
      </c>
      <c r="T363" s="20">
        <v>1</v>
      </c>
      <c r="U363" s="20">
        <v>0</v>
      </c>
      <c r="V363" s="20">
        <v>0</v>
      </c>
      <c r="W363" s="20">
        <v>1</v>
      </c>
      <c r="X363" s="20" t="s">
        <v>2459</v>
      </c>
      <c r="Y363" s="20"/>
      <c r="Z363" s="20"/>
      <c r="AA363" s="20"/>
      <c r="AB363" s="20"/>
      <c r="AC363" s="20"/>
      <c r="AD363" s="20"/>
      <c r="AE363" s="20">
        <f t="shared" si="44"/>
        <v>1</v>
      </c>
      <c r="AF363" s="21">
        <v>44663</v>
      </c>
      <c r="AG363" s="21"/>
      <c r="AH363" s="21"/>
      <c r="AI363" s="21"/>
      <c r="AJ363" s="22">
        <f t="shared" si="45"/>
        <v>0.5</v>
      </c>
      <c r="AK363" s="22">
        <f t="shared" si="46"/>
        <v>1</v>
      </c>
      <c r="AL363" s="22">
        <f t="shared" si="47"/>
        <v>0</v>
      </c>
      <c r="AM363" s="22" t="str">
        <f t="shared" si="48"/>
        <v/>
      </c>
      <c r="AN363" s="22" t="str">
        <f t="shared" si="49"/>
        <v/>
      </c>
      <c r="AO363" s="23" t="s">
        <v>70</v>
      </c>
      <c r="AP363" s="23"/>
      <c r="AQ363" s="23"/>
      <c r="AR363" s="23"/>
      <c r="AS363" s="23" t="s">
        <v>2460</v>
      </c>
      <c r="AT363" s="23"/>
      <c r="AU363" s="23"/>
      <c r="AV363" s="23"/>
      <c r="AW363" s="23" t="s">
        <v>70</v>
      </c>
      <c r="AX363" s="23"/>
      <c r="AY363" s="23"/>
      <c r="AZ363" s="23"/>
      <c r="BA363" s="23" t="s">
        <v>2461</v>
      </c>
      <c r="BB363" s="23"/>
      <c r="BC363" s="24"/>
      <c r="BD363" s="24"/>
      <c r="BE363" s="18" t="s">
        <v>2437</v>
      </c>
    </row>
    <row r="364" spans="1:57" ht="15" customHeight="1" x14ac:dyDescent="0.25">
      <c r="A364" s="17">
        <v>6</v>
      </c>
      <c r="B364" s="18" t="s">
        <v>2427</v>
      </c>
      <c r="C364" s="18" t="s">
        <v>2428</v>
      </c>
      <c r="D364" s="18" t="s">
        <v>2455</v>
      </c>
      <c r="E364" s="18" t="s">
        <v>60</v>
      </c>
      <c r="F364" s="18" t="s">
        <v>61</v>
      </c>
      <c r="G364" s="18" t="s">
        <v>263</v>
      </c>
      <c r="H364" s="18" t="s">
        <v>2430</v>
      </c>
      <c r="I364" s="18" t="s">
        <v>2462</v>
      </c>
      <c r="J364" s="19">
        <v>44593</v>
      </c>
      <c r="K364" s="19">
        <v>44925</v>
      </c>
      <c r="L364" s="18" t="s">
        <v>2463</v>
      </c>
      <c r="M364" s="18" t="s">
        <v>649</v>
      </c>
      <c r="N364" s="18" t="s">
        <v>107</v>
      </c>
      <c r="O364" s="18" t="s">
        <v>2464</v>
      </c>
      <c r="P364" s="18" t="s">
        <v>178</v>
      </c>
      <c r="Q364" s="18" t="s">
        <v>68</v>
      </c>
      <c r="R364" s="60">
        <f t="shared" si="43"/>
        <v>0.99999999999999989</v>
      </c>
      <c r="S364" s="60">
        <v>0.05</v>
      </c>
      <c r="T364" s="60">
        <v>0.3</v>
      </c>
      <c r="U364" s="60">
        <v>0.3</v>
      </c>
      <c r="V364" s="60">
        <v>0.35</v>
      </c>
      <c r="W364" s="60">
        <v>0.05</v>
      </c>
      <c r="X364" s="60" t="s">
        <v>2465</v>
      </c>
      <c r="Y364" s="60"/>
      <c r="Z364" s="60"/>
      <c r="AA364" s="60"/>
      <c r="AB364" s="60"/>
      <c r="AC364" s="60"/>
      <c r="AD364" s="60"/>
      <c r="AE364" s="60">
        <f t="shared" si="44"/>
        <v>0.05</v>
      </c>
      <c r="AF364" s="21">
        <v>44663</v>
      </c>
      <c r="AG364" s="21"/>
      <c r="AH364" s="21"/>
      <c r="AI364" s="21"/>
      <c r="AJ364" s="22">
        <f t="shared" si="45"/>
        <v>5.000000000000001E-2</v>
      </c>
      <c r="AK364" s="22">
        <f t="shared" si="46"/>
        <v>1</v>
      </c>
      <c r="AL364" s="22">
        <f t="shared" si="47"/>
        <v>0</v>
      </c>
      <c r="AM364" s="22">
        <f t="shared" si="48"/>
        <v>0</v>
      </c>
      <c r="AN364" s="22">
        <f t="shared" si="49"/>
        <v>0</v>
      </c>
      <c r="AO364" s="23" t="s">
        <v>70</v>
      </c>
      <c r="AP364" s="23"/>
      <c r="AQ364" s="23"/>
      <c r="AR364" s="23"/>
      <c r="AS364" s="23" t="s">
        <v>2466</v>
      </c>
      <c r="AT364" s="23"/>
      <c r="AU364" s="23"/>
      <c r="AV364" s="23"/>
      <c r="AW364" s="23" t="s">
        <v>70</v>
      </c>
      <c r="AX364" s="23"/>
      <c r="AY364" s="23"/>
      <c r="AZ364" s="23"/>
      <c r="BA364" s="23" t="s">
        <v>2467</v>
      </c>
      <c r="BB364" s="23"/>
      <c r="BC364" s="24"/>
      <c r="BD364" s="24"/>
      <c r="BE364" s="18" t="s">
        <v>2437</v>
      </c>
    </row>
    <row r="365" spans="1:57" ht="15" customHeight="1" x14ac:dyDescent="0.25">
      <c r="A365" s="17">
        <v>7</v>
      </c>
      <c r="B365" s="18" t="s">
        <v>2427</v>
      </c>
      <c r="C365" s="18" t="s">
        <v>2428</v>
      </c>
      <c r="D365" s="18" t="s">
        <v>2455</v>
      </c>
      <c r="E365" s="18" t="s">
        <v>60</v>
      </c>
      <c r="F365" s="18" t="s">
        <v>61</v>
      </c>
      <c r="G365" s="18" t="s">
        <v>263</v>
      </c>
      <c r="H365" s="18" t="s">
        <v>2430</v>
      </c>
      <c r="I365" s="18" t="s">
        <v>2468</v>
      </c>
      <c r="J365" s="19">
        <v>44621</v>
      </c>
      <c r="K365" s="19">
        <v>44925</v>
      </c>
      <c r="L365" s="18" t="s">
        <v>2469</v>
      </c>
      <c r="M365" s="18" t="s">
        <v>649</v>
      </c>
      <c r="N365" s="18" t="s">
        <v>66</v>
      </c>
      <c r="O365" s="18" t="s">
        <v>2470</v>
      </c>
      <c r="P365" s="18" t="s">
        <v>178</v>
      </c>
      <c r="Q365" s="18" t="s">
        <v>68</v>
      </c>
      <c r="R365" s="20">
        <f t="shared" si="43"/>
        <v>1</v>
      </c>
      <c r="S365" s="20">
        <v>0</v>
      </c>
      <c r="T365" s="20">
        <v>0</v>
      </c>
      <c r="U365" s="20">
        <v>0</v>
      </c>
      <c r="V365" s="20">
        <v>1</v>
      </c>
      <c r="W365" s="20">
        <v>0</v>
      </c>
      <c r="X365" s="20" t="s">
        <v>2471</v>
      </c>
      <c r="Y365" s="20"/>
      <c r="Z365" s="20"/>
      <c r="AA365" s="20"/>
      <c r="AB365" s="20"/>
      <c r="AC365" s="20"/>
      <c r="AD365" s="20"/>
      <c r="AE365" s="20">
        <f t="shared" si="44"/>
        <v>0</v>
      </c>
      <c r="AF365" s="21">
        <v>44663</v>
      </c>
      <c r="AG365" s="21"/>
      <c r="AH365" s="21"/>
      <c r="AI365" s="21"/>
      <c r="AJ365" s="22">
        <f t="shared" si="45"/>
        <v>0</v>
      </c>
      <c r="AK365" s="22" t="str">
        <f t="shared" si="46"/>
        <v/>
      </c>
      <c r="AL365" s="22" t="str">
        <f t="shared" si="47"/>
        <v/>
      </c>
      <c r="AM365" s="22" t="str">
        <f t="shared" si="48"/>
        <v/>
      </c>
      <c r="AN365" s="22">
        <f t="shared" si="49"/>
        <v>0</v>
      </c>
      <c r="AO365" s="23" t="s">
        <v>77</v>
      </c>
      <c r="AP365" s="23"/>
      <c r="AQ365" s="23"/>
      <c r="AR365" s="23"/>
      <c r="AS365" s="23" t="s">
        <v>2472</v>
      </c>
      <c r="AT365" s="23"/>
      <c r="AU365" s="23"/>
      <c r="AV365" s="23"/>
      <c r="AW365" s="23" t="s">
        <v>77</v>
      </c>
      <c r="AX365" s="23"/>
      <c r="AY365" s="23"/>
      <c r="AZ365" s="23"/>
      <c r="BA365" s="23" t="s">
        <v>2473</v>
      </c>
      <c r="BB365" s="23"/>
      <c r="BC365" s="24"/>
      <c r="BD365" s="24"/>
      <c r="BE365" s="18" t="s">
        <v>2437</v>
      </c>
    </row>
    <row r="366" spans="1:57" ht="15" customHeight="1" x14ac:dyDescent="0.25">
      <c r="A366" s="17">
        <v>8</v>
      </c>
      <c r="B366" s="18" t="s">
        <v>2427</v>
      </c>
      <c r="C366" s="18" t="s">
        <v>2474</v>
      </c>
      <c r="D366" s="18" t="s">
        <v>2429</v>
      </c>
      <c r="E366" s="18" t="s">
        <v>60</v>
      </c>
      <c r="F366" s="18" t="s">
        <v>61</v>
      </c>
      <c r="G366" s="18" t="s">
        <v>263</v>
      </c>
      <c r="H366" s="18" t="s">
        <v>2430</v>
      </c>
      <c r="I366" s="18" t="s">
        <v>2475</v>
      </c>
      <c r="J366" s="19">
        <v>44562</v>
      </c>
      <c r="K366" s="19">
        <v>44925</v>
      </c>
      <c r="L366" s="18" t="s">
        <v>2476</v>
      </c>
      <c r="M366" s="18" t="s">
        <v>649</v>
      </c>
      <c r="N366" s="18" t="s">
        <v>107</v>
      </c>
      <c r="O366" s="18" t="s">
        <v>2477</v>
      </c>
      <c r="P366" s="18" t="s">
        <v>178</v>
      </c>
      <c r="Q366" s="18" t="s">
        <v>68</v>
      </c>
      <c r="R366" s="60">
        <f t="shared" si="43"/>
        <v>1</v>
      </c>
      <c r="S366" s="60">
        <v>0.25</v>
      </c>
      <c r="T366" s="60">
        <v>0.25</v>
      </c>
      <c r="U366" s="60">
        <v>0.25</v>
      </c>
      <c r="V366" s="60">
        <v>0.25</v>
      </c>
      <c r="W366" s="60">
        <v>0.25</v>
      </c>
      <c r="X366" s="60" t="s">
        <v>2478</v>
      </c>
      <c r="Y366" s="60"/>
      <c r="Z366" s="60"/>
      <c r="AA366" s="60"/>
      <c r="AB366" s="60"/>
      <c r="AC366" s="60"/>
      <c r="AD366" s="60"/>
      <c r="AE366" s="60">
        <f t="shared" si="44"/>
        <v>0.25</v>
      </c>
      <c r="AF366" s="21">
        <v>44663</v>
      </c>
      <c r="AG366" s="21"/>
      <c r="AH366" s="21"/>
      <c r="AI366" s="21"/>
      <c r="AJ366" s="22">
        <f t="shared" si="45"/>
        <v>0.25</v>
      </c>
      <c r="AK366" s="22">
        <f t="shared" si="46"/>
        <v>1</v>
      </c>
      <c r="AL366" s="22">
        <f t="shared" si="47"/>
        <v>0</v>
      </c>
      <c r="AM366" s="22">
        <f t="shared" si="48"/>
        <v>0</v>
      </c>
      <c r="AN366" s="22">
        <f t="shared" si="49"/>
        <v>0</v>
      </c>
      <c r="AO366" s="23" t="s">
        <v>70</v>
      </c>
      <c r="AP366" s="23"/>
      <c r="AQ366" s="23"/>
      <c r="AR366" s="23"/>
      <c r="AS366" s="23" t="s">
        <v>2479</v>
      </c>
      <c r="AT366" s="23"/>
      <c r="AU366" s="23"/>
      <c r="AV366" s="23"/>
      <c r="AW366" s="23" t="s">
        <v>70</v>
      </c>
      <c r="AX366" s="23"/>
      <c r="AY366" s="23"/>
      <c r="AZ366" s="23"/>
      <c r="BA366" s="23" t="s">
        <v>2480</v>
      </c>
      <c r="BB366" s="23"/>
      <c r="BC366" s="24"/>
      <c r="BD366" s="24"/>
      <c r="BE366" s="18" t="s">
        <v>2437</v>
      </c>
    </row>
    <row r="367" spans="1:57" ht="15" customHeight="1" x14ac:dyDescent="0.25">
      <c r="A367" s="17">
        <v>9</v>
      </c>
      <c r="B367" s="18" t="s">
        <v>2427</v>
      </c>
      <c r="C367" s="18" t="s">
        <v>58</v>
      </c>
      <c r="D367" s="18" t="s">
        <v>59</v>
      </c>
      <c r="E367" s="18" t="s">
        <v>60</v>
      </c>
      <c r="F367" s="18" t="s">
        <v>61</v>
      </c>
      <c r="G367" s="18" t="s">
        <v>57</v>
      </c>
      <c r="H367" s="18" t="s">
        <v>62</v>
      </c>
      <c r="I367" s="18" t="s">
        <v>63</v>
      </c>
      <c r="J367" s="19">
        <v>44562</v>
      </c>
      <c r="K367" s="19">
        <v>44926</v>
      </c>
      <c r="L367" s="18" t="s">
        <v>64</v>
      </c>
      <c r="M367" s="18" t="s">
        <v>649</v>
      </c>
      <c r="N367" s="18" t="s">
        <v>66</v>
      </c>
      <c r="O367" s="18" t="s">
        <v>67</v>
      </c>
      <c r="P367" s="18" t="s">
        <v>3</v>
      </c>
      <c r="Q367" s="18" t="s">
        <v>68</v>
      </c>
      <c r="R367" s="54">
        <f t="shared" si="43"/>
        <v>4</v>
      </c>
      <c r="S367" s="54">
        <v>1</v>
      </c>
      <c r="T367" s="54">
        <v>1</v>
      </c>
      <c r="U367" s="54">
        <v>1</v>
      </c>
      <c r="V367" s="54">
        <v>1</v>
      </c>
      <c r="W367" s="54">
        <v>1</v>
      </c>
      <c r="X367" s="54" t="s">
        <v>2481</v>
      </c>
      <c r="Y367" s="54"/>
      <c r="Z367" s="54"/>
      <c r="AA367" s="54"/>
      <c r="AB367" s="54"/>
      <c r="AC367" s="54"/>
      <c r="AD367" s="54"/>
      <c r="AE367" s="54">
        <f t="shared" si="44"/>
        <v>1</v>
      </c>
      <c r="AF367" s="21">
        <v>44663</v>
      </c>
      <c r="AG367" s="21"/>
      <c r="AH367" s="21"/>
      <c r="AI367" s="21"/>
      <c r="AJ367" s="22">
        <f t="shared" si="45"/>
        <v>0.25</v>
      </c>
      <c r="AK367" s="22">
        <f t="shared" si="46"/>
        <v>1</v>
      </c>
      <c r="AL367" s="22">
        <f t="shared" si="47"/>
        <v>0</v>
      </c>
      <c r="AM367" s="22">
        <f t="shared" si="48"/>
        <v>0</v>
      </c>
      <c r="AN367" s="22">
        <f t="shared" si="49"/>
        <v>0</v>
      </c>
      <c r="AO367" s="23" t="s">
        <v>70</v>
      </c>
      <c r="AP367" s="23"/>
      <c r="AQ367" s="23"/>
      <c r="AR367" s="23"/>
      <c r="AS367" s="23" t="s">
        <v>2482</v>
      </c>
      <c r="AT367" s="23"/>
      <c r="AU367" s="23"/>
      <c r="AV367" s="23"/>
      <c r="AW367" s="23" t="s">
        <v>70</v>
      </c>
      <c r="AX367" s="23"/>
      <c r="AY367" s="23"/>
      <c r="AZ367" s="23"/>
      <c r="BA367" s="23" t="s">
        <v>2483</v>
      </c>
      <c r="BB367" s="23"/>
      <c r="BC367" s="24"/>
      <c r="BD367" s="24"/>
      <c r="BE367" s="18" t="s">
        <v>73</v>
      </c>
    </row>
    <row r="368" spans="1:57" ht="15" customHeight="1" x14ac:dyDescent="0.25">
      <c r="A368" s="17">
        <v>10</v>
      </c>
      <c r="B368" s="18" t="s">
        <v>2427</v>
      </c>
      <c r="C368" s="18" t="s">
        <v>58</v>
      </c>
      <c r="D368" s="18" t="s">
        <v>59</v>
      </c>
      <c r="E368" s="18" t="s">
        <v>60</v>
      </c>
      <c r="F368" s="18" t="s">
        <v>61</v>
      </c>
      <c r="G368" s="18" t="s">
        <v>57</v>
      </c>
      <c r="H368" s="18" t="s">
        <v>62</v>
      </c>
      <c r="I368" s="18" t="s">
        <v>723</v>
      </c>
      <c r="J368" s="19">
        <v>44835</v>
      </c>
      <c r="K368" s="19">
        <v>44926</v>
      </c>
      <c r="L368" s="18" t="s">
        <v>724</v>
      </c>
      <c r="M368" s="18" t="s">
        <v>649</v>
      </c>
      <c r="N368" s="18" t="s">
        <v>66</v>
      </c>
      <c r="O368" s="18" t="s">
        <v>67</v>
      </c>
      <c r="P368" s="18" t="s">
        <v>3</v>
      </c>
      <c r="Q368" s="18" t="s">
        <v>68</v>
      </c>
      <c r="R368" s="54">
        <f t="shared" si="43"/>
        <v>1</v>
      </c>
      <c r="S368" s="54">
        <v>0</v>
      </c>
      <c r="T368" s="54">
        <v>0</v>
      </c>
      <c r="U368" s="54">
        <v>0</v>
      </c>
      <c r="V368" s="54">
        <v>1</v>
      </c>
      <c r="W368" s="54">
        <v>0</v>
      </c>
      <c r="X368" s="54" t="s">
        <v>2484</v>
      </c>
      <c r="Y368" s="54"/>
      <c r="Z368" s="54"/>
      <c r="AA368" s="54"/>
      <c r="AB368" s="54"/>
      <c r="AC368" s="54"/>
      <c r="AD368" s="54"/>
      <c r="AE368" s="54">
        <f t="shared" si="44"/>
        <v>0</v>
      </c>
      <c r="AF368" s="21">
        <v>44663</v>
      </c>
      <c r="AG368" s="21"/>
      <c r="AH368" s="21"/>
      <c r="AI368" s="21"/>
      <c r="AJ368" s="22">
        <f t="shared" si="45"/>
        <v>0</v>
      </c>
      <c r="AK368" s="22" t="str">
        <f t="shared" si="46"/>
        <v/>
      </c>
      <c r="AL368" s="22" t="str">
        <f t="shared" si="47"/>
        <v/>
      </c>
      <c r="AM368" s="22" t="str">
        <f t="shared" si="48"/>
        <v/>
      </c>
      <c r="AN368" s="22">
        <f t="shared" si="49"/>
        <v>0</v>
      </c>
      <c r="AO368" s="23" t="s">
        <v>77</v>
      </c>
      <c r="AP368" s="23"/>
      <c r="AQ368" s="23"/>
      <c r="AR368" s="23"/>
      <c r="AS368" s="23" t="s">
        <v>726</v>
      </c>
      <c r="AT368" s="23"/>
      <c r="AU368" s="23"/>
      <c r="AV368" s="23"/>
      <c r="AW368" s="23" t="s">
        <v>77</v>
      </c>
      <c r="AX368" s="23"/>
      <c r="AY368" s="23"/>
      <c r="AZ368" s="23"/>
      <c r="BA368" s="23" t="s">
        <v>2485</v>
      </c>
      <c r="BB368" s="23"/>
      <c r="BC368" s="24"/>
      <c r="BD368" s="24"/>
      <c r="BE368" s="18" t="s">
        <v>73</v>
      </c>
    </row>
    <row r="369" spans="1:57" ht="15" customHeight="1" x14ac:dyDescent="0.25">
      <c r="A369" s="17">
        <v>11</v>
      </c>
      <c r="B369" s="18" t="s">
        <v>2427</v>
      </c>
      <c r="C369" s="18" t="s">
        <v>79</v>
      </c>
      <c r="D369" s="18" t="s">
        <v>59</v>
      </c>
      <c r="E369" s="18" t="s">
        <v>60</v>
      </c>
      <c r="F369" s="18" t="s">
        <v>61</v>
      </c>
      <c r="G369" s="18" t="s">
        <v>57</v>
      </c>
      <c r="H369" s="18" t="s">
        <v>62</v>
      </c>
      <c r="I369" s="18" t="s">
        <v>111</v>
      </c>
      <c r="J369" s="19">
        <v>44835</v>
      </c>
      <c r="K369" s="19">
        <v>44926</v>
      </c>
      <c r="L369" s="18" t="s">
        <v>112</v>
      </c>
      <c r="M369" s="18" t="s">
        <v>649</v>
      </c>
      <c r="N369" s="18" t="s">
        <v>66</v>
      </c>
      <c r="O369" s="18" t="s">
        <v>67</v>
      </c>
      <c r="P369" s="18" t="s">
        <v>3</v>
      </c>
      <c r="Q369" s="18" t="s">
        <v>68</v>
      </c>
      <c r="R369" s="54">
        <f t="shared" si="43"/>
        <v>1</v>
      </c>
      <c r="S369" s="54">
        <v>0</v>
      </c>
      <c r="T369" s="54">
        <v>0</v>
      </c>
      <c r="U369" s="54">
        <v>0</v>
      </c>
      <c r="V369" s="54">
        <v>1</v>
      </c>
      <c r="W369" s="54">
        <v>0</v>
      </c>
      <c r="X369" s="54" t="s">
        <v>2484</v>
      </c>
      <c r="Y369" s="54"/>
      <c r="Z369" s="54"/>
      <c r="AA369" s="54"/>
      <c r="AB369" s="54"/>
      <c r="AC369" s="54"/>
      <c r="AD369" s="54"/>
      <c r="AE369" s="54">
        <f t="shared" si="44"/>
        <v>0</v>
      </c>
      <c r="AF369" s="21">
        <v>44663</v>
      </c>
      <c r="AG369" s="21"/>
      <c r="AH369" s="21"/>
      <c r="AI369" s="21"/>
      <c r="AJ369" s="22">
        <f t="shared" si="45"/>
        <v>0</v>
      </c>
      <c r="AK369" s="22" t="str">
        <f t="shared" si="46"/>
        <v/>
      </c>
      <c r="AL369" s="22" t="str">
        <f t="shared" si="47"/>
        <v/>
      </c>
      <c r="AM369" s="22" t="str">
        <f t="shared" si="48"/>
        <v/>
      </c>
      <c r="AN369" s="22">
        <f t="shared" si="49"/>
        <v>0</v>
      </c>
      <c r="AO369" s="23" t="s">
        <v>77</v>
      </c>
      <c r="AP369" s="23"/>
      <c r="AQ369" s="23"/>
      <c r="AR369" s="23"/>
      <c r="AS369" s="23" t="s">
        <v>739</v>
      </c>
      <c r="AT369" s="23"/>
      <c r="AU369" s="23"/>
      <c r="AV369" s="23"/>
      <c r="AW369" s="23" t="s">
        <v>77</v>
      </c>
      <c r="AX369" s="23"/>
      <c r="AY369" s="23"/>
      <c r="AZ369" s="23"/>
      <c r="BA369" s="23" t="s">
        <v>2486</v>
      </c>
      <c r="BB369" s="23"/>
      <c r="BC369" s="24"/>
      <c r="BD369" s="24"/>
      <c r="BE369" s="18" t="s">
        <v>73</v>
      </c>
    </row>
    <row r="370" spans="1:57" ht="15" customHeight="1" x14ac:dyDescent="0.25">
      <c r="A370" s="17">
        <v>12</v>
      </c>
      <c r="B370" s="18" t="s">
        <v>2427</v>
      </c>
      <c r="C370" s="18" t="s">
        <v>79</v>
      </c>
      <c r="D370" s="18" t="s">
        <v>59</v>
      </c>
      <c r="E370" s="18" t="s">
        <v>60</v>
      </c>
      <c r="F370" s="18" t="s">
        <v>61</v>
      </c>
      <c r="G370" s="18" t="s">
        <v>57</v>
      </c>
      <c r="H370" s="18" t="s">
        <v>62</v>
      </c>
      <c r="I370" s="18" t="s">
        <v>105</v>
      </c>
      <c r="J370" s="19">
        <v>44562</v>
      </c>
      <c r="K370" s="19">
        <v>44926</v>
      </c>
      <c r="L370" s="26" t="s">
        <v>106</v>
      </c>
      <c r="M370" s="18" t="s">
        <v>649</v>
      </c>
      <c r="N370" s="18" t="s">
        <v>107</v>
      </c>
      <c r="O370" s="18" t="s">
        <v>67</v>
      </c>
      <c r="P370" s="18" t="s">
        <v>3</v>
      </c>
      <c r="Q370" s="18" t="s">
        <v>68</v>
      </c>
      <c r="R370" s="53">
        <f t="shared" si="43"/>
        <v>1</v>
      </c>
      <c r="S370" s="53">
        <v>0.5</v>
      </c>
      <c r="T370" s="53">
        <v>0.5</v>
      </c>
      <c r="U370" s="53">
        <v>0</v>
      </c>
      <c r="V370" s="53">
        <v>0</v>
      </c>
      <c r="W370" s="53">
        <v>0.5</v>
      </c>
      <c r="X370" s="53" t="s">
        <v>2487</v>
      </c>
      <c r="Y370" s="53"/>
      <c r="Z370" s="53"/>
      <c r="AA370" s="53"/>
      <c r="AB370" s="53"/>
      <c r="AC370" s="53"/>
      <c r="AD370" s="53"/>
      <c r="AE370" s="53">
        <f t="shared" si="44"/>
        <v>0.5</v>
      </c>
      <c r="AF370" s="21">
        <v>44663</v>
      </c>
      <c r="AG370" s="21"/>
      <c r="AH370" s="21"/>
      <c r="AI370" s="21"/>
      <c r="AJ370" s="22">
        <f t="shared" si="45"/>
        <v>0.5</v>
      </c>
      <c r="AK370" s="22">
        <f t="shared" si="46"/>
        <v>1</v>
      </c>
      <c r="AL370" s="22">
        <f t="shared" si="47"/>
        <v>0</v>
      </c>
      <c r="AM370" s="22" t="str">
        <f t="shared" si="48"/>
        <v/>
      </c>
      <c r="AN370" s="22" t="str">
        <f t="shared" si="49"/>
        <v/>
      </c>
      <c r="AO370" s="23" t="s">
        <v>70</v>
      </c>
      <c r="AP370" s="23"/>
      <c r="AQ370" s="23"/>
      <c r="AR370" s="23"/>
      <c r="AS370" s="23" t="s">
        <v>2488</v>
      </c>
      <c r="AT370" s="23"/>
      <c r="AU370" s="23"/>
      <c r="AV370" s="23"/>
      <c r="AW370" s="23" t="s">
        <v>70</v>
      </c>
      <c r="AX370" s="23"/>
      <c r="AY370" s="23"/>
      <c r="AZ370" s="23"/>
      <c r="BA370" s="23" t="s">
        <v>2489</v>
      </c>
      <c r="BB370" s="23"/>
      <c r="BC370" s="24"/>
      <c r="BD370" s="24"/>
      <c r="BE370" s="18" t="s">
        <v>73</v>
      </c>
    </row>
    <row r="371" spans="1:57" ht="15" customHeight="1" x14ac:dyDescent="0.25">
      <c r="A371" s="17">
        <v>13</v>
      </c>
      <c r="B371" s="18" t="s">
        <v>2427</v>
      </c>
      <c r="C371" s="18" t="s">
        <v>79</v>
      </c>
      <c r="D371" s="18" t="s">
        <v>59</v>
      </c>
      <c r="E371" s="18" t="s">
        <v>60</v>
      </c>
      <c r="F371" s="18" t="s">
        <v>61</v>
      </c>
      <c r="G371" s="18" t="s">
        <v>57</v>
      </c>
      <c r="H371" s="18" t="s">
        <v>62</v>
      </c>
      <c r="I371" s="18" t="s">
        <v>731</v>
      </c>
      <c r="J371" s="19">
        <v>44774</v>
      </c>
      <c r="K371" s="19">
        <v>44925</v>
      </c>
      <c r="L371" s="18" t="s">
        <v>125</v>
      </c>
      <c r="M371" s="18" t="s">
        <v>649</v>
      </c>
      <c r="N371" s="18" t="s">
        <v>66</v>
      </c>
      <c r="O371" s="18" t="s">
        <v>67</v>
      </c>
      <c r="P371" s="18" t="s">
        <v>3</v>
      </c>
      <c r="Q371" s="18" t="s">
        <v>68</v>
      </c>
      <c r="R371" s="54">
        <f t="shared" si="43"/>
        <v>1</v>
      </c>
      <c r="S371" s="54">
        <v>0</v>
      </c>
      <c r="T371" s="54">
        <v>0</v>
      </c>
      <c r="U371" s="54">
        <v>1</v>
      </c>
      <c r="V371" s="54">
        <v>0</v>
      </c>
      <c r="W371" s="54">
        <v>0</v>
      </c>
      <c r="X371" s="54" t="s">
        <v>2490</v>
      </c>
      <c r="Y371" s="54"/>
      <c r="Z371" s="54"/>
      <c r="AA371" s="54"/>
      <c r="AB371" s="54"/>
      <c r="AC371" s="54"/>
      <c r="AD371" s="54"/>
      <c r="AE371" s="54">
        <f t="shared" si="44"/>
        <v>0</v>
      </c>
      <c r="AF371" s="21">
        <v>44663</v>
      </c>
      <c r="AG371" s="21"/>
      <c r="AH371" s="21"/>
      <c r="AI371" s="21"/>
      <c r="AJ371" s="22">
        <f t="shared" si="45"/>
        <v>0</v>
      </c>
      <c r="AK371" s="22" t="str">
        <f t="shared" si="46"/>
        <v/>
      </c>
      <c r="AL371" s="22" t="str">
        <f t="shared" si="47"/>
        <v/>
      </c>
      <c r="AM371" s="22">
        <f t="shared" si="48"/>
        <v>0</v>
      </c>
      <c r="AN371" s="22" t="str">
        <f t="shared" si="49"/>
        <v/>
      </c>
      <c r="AO371" s="23" t="s">
        <v>77</v>
      </c>
      <c r="AP371" s="23"/>
      <c r="AQ371" s="23"/>
      <c r="AR371" s="23"/>
      <c r="AS371" s="23" t="s">
        <v>2491</v>
      </c>
      <c r="AT371" s="23"/>
      <c r="AU371" s="23"/>
      <c r="AV371" s="23"/>
      <c r="AW371" s="23" t="s">
        <v>77</v>
      </c>
      <c r="AX371" s="23"/>
      <c r="AY371" s="23"/>
      <c r="AZ371" s="23"/>
      <c r="BA371" s="23" t="s">
        <v>2492</v>
      </c>
      <c r="BB371" s="23"/>
      <c r="BC371" s="24"/>
      <c r="BD371" s="24"/>
      <c r="BE371" s="18" t="s">
        <v>73</v>
      </c>
    </row>
    <row r="372" spans="1:57" ht="15" customHeight="1" x14ac:dyDescent="0.25">
      <c r="A372" s="17">
        <v>14</v>
      </c>
      <c r="B372" s="18" t="s">
        <v>2427</v>
      </c>
      <c r="C372" s="18" t="s">
        <v>163</v>
      </c>
      <c r="D372" s="18" t="s">
        <v>59</v>
      </c>
      <c r="E372" s="18" t="s">
        <v>60</v>
      </c>
      <c r="F372" s="18" t="s">
        <v>61</v>
      </c>
      <c r="G372" s="18" t="s">
        <v>57</v>
      </c>
      <c r="H372" s="18" t="s">
        <v>62</v>
      </c>
      <c r="I372" s="18" t="s">
        <v>734</v>
      </c>
      <c r="J372" s="19">
        <v>44562</v>
      </c>
      <c r="K372" s="19">
        <v>44926</v>
      </c>
      <c r="L372" s="18" t="s">
        <v>64</v>
      </c>
      <c r="M372" s="18" t="s">
        <v>649</v>
      </c>
      <c r="N372" s="18" t="s">
        <v>66</v>
      </c>
      <c r="O372" s="18" t="s">
        <v>67</v>
      </c>
      <c r="P372" s="18" t="s">
        <v>3</v>
      </c>
      <c r="Q372" s="18" t="s">
        <v>68</v>
      </c>
      <c r="R372" s="54">
        <f t="shared" si="43"/>
        <v>4</v>
      </c>
      <c r="S372" s="54">
        <v>1</v>
      </c>
      <c r="T372" s="54">
        <v>1</v>
      </c>
      <c r="U372" s="54">
        <v>1</v>
      </c>
      <c r="V372" s="54">
        <v>1</v>
      </c>
      <c r="W372" s="54">
        <v>1</v>
      </c>
      <c r="X372" s="54" t="s">
        <v>2493</v>
      </c>
      <c r="Y372" s="54"/>
      <c r="Z372" s="54"/>
      <c r="AA372" s="54"/>
      <c r="AB372" s="54"/>
      <c r="AC372" s="54"/>
      <c r="AD372" s="54"/>
      <c r="AE372" s="54">
        <f t="shared" si="44"/>
        <v>1</v>
      </c>
      <c r="AF372" s="21">
        <v>44663</v>
      </c>
      <c r="AG372" s="21"/>
      <c r="AH372" s="21"/>
      <c r="AI372" s="21"/>
      <c r="AJ372" s="22">
        <f t="shared" si="45"/>
        <v>0.25</v>
      </c>
      <c r="AK372" s="22">
        <f t="shared" si="46"/>
        <v>1</v>
      </c>
      <c r="AL372" s="22">
        <f t="shared" si="47"/>
        <v>0</v>
      </c>
      <c r="AM372" s="22">
        <f t="shared" si="48"/>
        <v>0</v>
      </c>
      <c r="AN372" s="22">
        <f t="shared" si="49"/>
        <v>0</v>
      </c>
      <c r="AO372" s="23" t="s">
        <v>70</v>
      </c>
      <c r="AP372" s="23"/>
      <c r="AQ372" s="23"/>
      <c r="AR372" s="23"/>
      <c r="AS372" s="23" t="s">
        <v>2494</v>
      </c>
      <c r="AT372" s="23"/>
      <c r="AU372" s="23"/>
      <c r="AV372" s="23"/>
      <c r="AW372" s="23" t="s">
        <v>70</v>
      </c>
      <c r="AX372" s="23"/>
      <c r="AY372" s="23"/>
      <c r="AZ372" s="23"/>
      <c r="BA372" s="23" t="s">
        <v>2495</v>
      </c>
      <c r="BB372" s="23"/>
      <c r="BC372" s="24"/>
      <c r="BD372" s="24"/>
      <c r="BE372" s="18" t="s">
        <v>73</v>
      </c>
    </row>
    <row r="373" spans="1:57" ht="15" customHeight="1" x14ac:dyDescent="0.25">
      <c r="A373" s="17">
        <v>15</v>
      </c>
      <c r="B373" s="18" t="s">
        <v>2427</v>
      </c>
      <c r="C373" s="18" t="s">
        <v>163</v>
      </c>
      <c r="D373" s="18" t="s">
        <v>59</v>
      </c>
      <c r="E373" s="18" t="s">
        <v>60</v>
      </c>
      <c r="F373" s="18" t="s">
        <v>61</v>
      </c>
      <c r="G373" s="18" t="s">
        <v>57</v>
      </c>
      <c r="H373" s="18" t="s">
        <v>62</v>
      </c>
      <c r="I373" s="18" t="s">
        <v>738</v>
      </c>
      <c r="J373" s="19">
        <v>44835</v>
      </c>
      <c r="K373" s="19">
        <v>44926</v>
      </c>
      <c r="L373" s="18" t="s">
        <v>170</v>
      </c>
      <c r="M373" s="18" t="s">
        <v>649</v>
      </c>
      <c r="N373" s="18" t="s">
        <v>66</v>
      </c>
      <c r="O373" s="18" t="s">
        <v>67</v>
      </c>
      <c r="P373" s="18" t="s">
        <v>3</v>
      </c>
      <c r="Q373" s="18" t="s">
        <v>68</v>
      </c>
      <c r="R373" s="54">
        <f t="shared" si="43"/>
        <v>2</v>
      </c>
      <c r="S373" s="54">
        <v>0</v>
      </c>
      <c r="T373" s="54">
        <v>0</v>
      </c>
      <c r="U373" s="54">
        <v>0</v>
      </c>
      <c r="V373" s="54">
        <v>2</v>
      </c>
      <c r="W373" s="54">
        <v>0</v>
      </c>
      <c r="X373" s="54" t="s">
        <v>2484</v>
      </c>
      <c r="Y373" s="54"/>
      <c r="Z373" s="54"/>
      <c r="AA373" s="54"/>
      <c r="AB373" s="54"/>
      <c r="AC373" s="54"/>
      <c r="AD373" s="54"/>
      <c r="AE373" s="54">
        <f t="shared" si="44"/>
        <v>0</v>
      </c>
      <c r="AF373" s="21">
        <v>44663</v>
      </c>
      <c r="AG373" s="21"/>
      <c r="AH373" s="21"/>
      <c r="AI373" s="21"/>
      <c r="AJ373" s="22">
        <f t="shared" si="45"/>
        <v>0</v>
      </c>
      <c r="AK373" s="22" t="str">
        <f t="shared" si="46"/>
        <v/>
      </c>
      <c r="AL373" s="22" t="str">
        <f t="shared" si="47"/>
        <v/>
      </c>
      <c r="AM373" s="22" t="str">
        <f t="shared" si="48"/>
        <v/>
      </c>
      <c r="AN373" s="22">
        <f t="shared" si="49"/>
        <v>0</v>
      </c>
      <c r="AO373" s="23" t="s">
        <v>77</v>
      </c>
      <c r="AP373" s="23"/>
      <c r="AQ373" s="23"/>
      <c r="AR373" s="23"/>
      <c r="AS373" s="23" t="s">
        <v>2484</v>
      </c>
      <c r="AT373" s="23"/>
      <c r="AU373" s="23"/>
      <c r="AV373" s="23"/>
      <c r="AW373" s="23" t="s">
        <v>77</v>
      </c>
      <c r="AX373" s="23"/>
      <c r="AY373" s="23"/>
      <c r="AZ373" s="23"/>
      <c r="BA373" s="23" t="s">
        <v>2496</v>
      </c>
      <c r="BB373" s="23"/>
      <c r="BC373" s="24"/>
      <c r="BD373" s="24"/>
      <c r="BE373" s="18" t="s">
        <v>73</v>
      </c>
    </row>
    <row r="374" spans="1:57" ht="15" customHeight="1" x14ac:dyDescent="0.25">
      <c r="A374" s="17">
        <v>16</v>
      </c>
      <c r="B374" s="18" t="s">
        <v>2427</v>
      </c>
      <c r="C374" s="18" t="s">
        <v>227</v>
      </c>
      <c r="D374" s="18" t="s">
        <v>228</v>
      </c>
      <c r="E374" s="18" t="s">
        <v>237</v>
      </c>
      <c r="F374" s="18" t="s">
        <v>238</v>
      </c>
      <c r="G374" s="18" t="s">
        <v>263</v>
      </c>
      <c r="H374" s="18" t="s">
        <v>2427</v>
      </c>
      <c r="I374" s="18" t="s">
        <v>2497</v>
      </c>
      <c r="J374" s="19">
        <v>44562</v>
      </c>
      <c r="K374" s="19">
        <v>44651</v>
      </c>
      <c r="L374" s="18" t="s">
        <v>2498</v>
      </c>
      <c r="M374" s="18" t="s">
        <v>649</v>
      </c>
      <c r="N374" s="18" t="s">
        <v>66</v>
      </c>
      <c r="O374" s="18" t="s">
        <v>232</v>
      </c>
      <c r="P374" s="18" t="s">
        <v>3</v>
      </c>
      <c r="Q374" s="18" t="s">
        <v>68</v>
      </c>
      <c r="R374" s="20">
        <f t="shared" si="43"/>
        <v>2</v>
      </c>
      <c r="S374" s="20">
        <v>2</v>
      </c>
      <c r="T374" s="20">
        <v>0</v>
      </c>
      <c r="U374" s="20">
        <v>0</v>
      </c>
      <c r="V374" s="20">
        <v>0</v>
      </c>
      <c r="W374" s="20">
        <v>2</v>
      </c>
      <c r="X374" s="20" t="s">
        <v>2499</v>
      </c>
      <c r="Y374" s="20"/>
      <c r="Z374" s="20"/>
      <c r="AA374" s="20"/>
      <c r="AB374" s="20"/>
      <c r="AC374" s="20"/>
      <c r="AD374" s="20"/>
      <c r="AE374" s="20">
        <f t="shared" si="44"/>
        <v>2</v>
      </c>
      <c r="AF374" s="21">
        <v>44663</v>
      </c>
      <c r="AG374" s="21"/>
      <c r="AH374" s="21"/>
      <c r="AI374" s="21"/>
      <c r="AJ374" s="22">
        <f t="shared" si="45"/>
        <v>1</v>
      </c>
      <c r="AK374" s="22">
        <f t="shared" si="46"/>
        <v>1</v>
      </c>
      <c r="AL374" s="22" t="str">
        <f t="shared" si="47"/>
        <v/>
      </c>
      <c r="AM374" s="22" t="str">
        <f t="shared" si="48"/>
        <v/>
      </c>
      <c r="AN374" s="22" t="str">
        <f t="shared" si="49"/>
        <v/>
      </c>
      <c r="AO374" s="23" t="s">
        <v>70</v>
      </c>
      <c r="AP374" s="23"/>
      <c r="AQ374" s="23"/>
      <c r="AR374" s="23"/>
      <c r="AS374" s="23" t="s">
        <v>2500</v>
      </c>
      <c r="AT374" s="23"/>
      <c r="AU374" s="23"/>
      <c r="AV374" s="23"/>
      <c r="AW374" s="23" t="s">
        <v>70</v>
      </c>
      <c r="AX374" s="23"/>
      <c r="AY374" s="23"/>
      <c r="AZ374" s="23"/>
      <c r="BA374" s="23" t="s">
        <v>2501</v>
      </c>
      <c r="BB374" s="23"/>
      <c r="BC374" s="24"/>
      <c r="BD374" s="24"/>
      <c r="BE374" s="18" t="s">
        <v>236</v>
      </c>
    </row>
    <row r="375" spans="1:57" ht="15" customHeight="1" x14ac:dyDescent="0.25">
      <c r="A375" s="17">
        <v>17</v>
      </c>
      <c r="B375" s="18" t="s">
        <v>2427</v>
      </c>
      <c r="C375" s="18" t="s">
        <v>227</v>
      </c>
      <c r="D375" s="18" t="s">
        <v>228</v>
      </c>
      <c r="E375" s="18" t="s">
        <v>237</v>
      </c>
      <c r="F375" s="18" t="s">
        <v>238</v>
      </c>
      <c r="G375" s="18" t="s">
        <v>81</v>
      </c>
      <c r="H375" s="18" t="s">
        <v>698</v>
      </c>
      <c r="I375" s="18" t="s">
        <v>2502</v>
      </c>
      <c r="J375" s="19">
        <v>44562</v>
      </c>
      <c r="K375" s="19">
        <v>44926</v>
      </c>
      <c r="L375" s="18" t="s">
        <v>2503</v>
      </c>
      <c r="M375" s="18" t="s">
        <v>649</v>
      </c>
      <c r="N375" s="18" t="s">
        <v>66</v>
      </c>
      <c r="O375" s="18" t="s">
        <v>232</v>
      </c>
      <c r="P375" s="18" t="s">
        <v>3</v>
      </c>
      <c r="Q375" s="18" t="s">
        <v>68</v>
      </c>
      <c r="R375" s="20">
        <f t="shared" si="43"/>
        <v>4</v>
      </c>
      <c r="S375" s="20">
        <v>1</v>
      </c>
      <c r="T375" s="20">
        <v>1</v>
      </c>
      <c r="U375" s="20">
        <v>1</v>
      </c>
      <c r="V375" s="20">
        <v>1</v>
      </c>
      <c r="W375" s="20">
        <v>1</v>
      </c>
      <c r="X375" s="20" t="s">
        <v>2504</v>
      </c>
      <c r="Y375" s="20"/>
      <c r="Z375" s="20"/>
      <c r="AA375" s="20"/>
      <c r="AB375" s="20"/>
      <c r="AC375" s="20"/>
      <c r="AD375" s="20"/>
      <c r="AE375" s="20">
        <f t="shared" si="44"/>
        <v>1</v>
      </c>
      <c r="AF375" s="21">
        <v>44663</v>
      </c>
      <c r="AG375" s="21"/>
      <c r="AH375" s="21"/>
      <c r="AI375" s="21"/>
      <c r="AJ375" s="22">
        <f t="shared" si="45"/>
        <v>0.25</v>
      </c>
      <c r="AK375" s="22">
        <f t="shared" si="46"/>
        <v>1</v>
      </c>
      <c r="AL375" s="22">
        <f t="shared" si="47"/>
        <v>0</v>
      </c>
      <c r="AM375" s="22">
        <f t="shared" si="48"/>
        <v>0</v>
      </c>
      <c r="AN375" s="22">
        <f t="shared" si="49"/>
        <v>0</v>
      </c>
      <c r="AO375" s="23" t="s">
        <v>70</v>
      </c>
      <c r="AP375" s="23"/>
      <c r="AQ375" s="23"/>
      <c r="AR375" s="23"/>
      <c r="AS375" s="23" t="s">
        <v>304</v>
      </c>
      <c r="AT375" s="23"/>
      <c r="AU375" s="23"/>
      <c r="AV375" s="23"/>
      <c r="AW375" s="23" t="s">
        <v>70</v>
      </c>
      <c r="AX375" s="23"/>
      <c r="AY375" s="23"/>
      <c r="AZ375" s="23"/>
      <c r="BA375" s="23" t="s">
        <v>2505</v>
      </c>
      <c r="BB375" s="23"/>
      <c r="BC375" s="24"/>
      <c r="BD375" s="24"/>
      <c r="BE375" s="18" t="s">
        <v>236</v>
      </c>
    </row>
    <row r="376" spans="1:57" ht="15" customHeight="1" x14ac:dyDescent="0.25">
      <c r="A376" s="17">
        <v>18</v>
      </c>
      <c r="B376" s="18" t="s">
        <v>2427</v>
      </c>
      <c r="C376" s="18" t="s">
        <v>227</v>
      </c>
      <c r="D376" s="18" t="s">
        <v>228</v>
      </c>
      <c r="E376" s="18" t="s">
        <v>237</v>
      </c>
      <c r="F376" s="18" t="s">
        <v>238</v>
      </c>
      <c r="G376" s="18" t="s">
        <v>263</v>
      </c>
      <c r="H376" s="18" t="s">
        <v>2427</v>
      </c>
      <c r="I376" s="18" t="s">
        <v>2506</v>
      </c>
      <c r="J376" s="19">
        <v>44562</v>
      </c>
      <c r="K376" s="19">
        <v>44926</v>
      </c>
      <c r="L376" s="18" t="s">
        <v>2507</v>
      </c>
      <c r="M376" s="18" t="s">
        <v>649</v>
      </c>
      <c r="N376" s="18" t="s">
        <v>66</v>
      </c>
      <c r="O376" s="18" t="s">
        <v>232</v>
      </c>
      <c r="P376" s="18" t="s">
        <v>3</v>
      </c>
      <c r="Q376" s="18" t="s">
        <v>68</v>
      </c>
      <c r="R376" s="20">
        <f t="shared" si="43"/>
        <v>3</v>
      </c>
      <c r="S376" s="20">
        <v>0</v>
      </c>
      <c r="T376" s="20">
        <v>0</v>
      </c>
      <c r="U376" s="20">
        <v>1</v>
      </c>
      <c r="V376" s="20">
        <v>2</v>
      </c>
      <c r="W376" s="20">
        <v>0</v>
      </c>
      <c r="X376" s="20" t="s">
        <v>732</v>
      </c>
      <c r="Y376" s="20"/>
      <c r="Z376" s="20"/>
      <c r="AA376" s="20"/>
      <c r="AB376" s="20"/>
      <c r="AC376" s="20"/>
      <c r="AD376" s="20"/>
      <c r="AE376" s="20">
        <f t="shared" si="44"/>
        <v>0</v>
      </c>
      <c r="AF376" s="21">
        <v>44663</v>
      </c>
      <c r="AG376" s="21"/>
      <c r="AH376" s="21"/>
      <c r="AI376" s="21"/>
      <c r="AJ376" s="22">
        <f t="shared" si="45"/>
        <v>0</v>
      </c>
      <c r="AK376" s="22" t="str">
        <f t="shared" si="46"/>
        <v/>
      </c>
      <c r="AL376" s="22" t="str">
        <f t="shared" si="47"/>
        <v/>
      </c>
      <c r="AM376" s="22">
        <f t="shared" si="48"/>
        <v>0</v>
      </c>
      <c r="AN376" s="22">
        <f t="shared" si="49"/>
        <v>0</v>
      </c>
      <c r="AO376" s="23" t="s">
        <v>77</v>
      </c>
      <c r="AP376" s="23"/>
      <c r="AQ376" s="23"/>
      <c r="AR376" s="23"/>
      <c r="AS376" s="23" t="s">
        <v>2508</v>
      </c>
      <c r="AT376" s="23"/>
      <c r="AU376" s="23"/>
      <c r="AV376" s="23"/>
      <c r="AW376" s="23" t="s">
        <v>77</v>
      </c>
      <c r="AX376" s="23"/>
      <c r="AY376" s="23"/>
      <c r="AZ376" s="23"/>
      <c r="BA376" s="23" t="s">
        <v>2509</v>
      </c>
      <c r="BB376" s="23"/>
      <c r="BC376" s="24"/>
      <c r="BD376" s="24"/>
      <c r="BE376" s="18" t="s">
        <v>236</v>
      </c>
    </row>
    <row r="377" spans="1:57" ht="15" customHeight="1" x14ac:dyDescent="0.25">
      <c r="A377" s="17">
        <v>19</v>
      </c>
      <c r="B377" s="18" t="s">
        <v>2427</v>
      </c>
      <c r="C377" s="18" t="s">
        <v>227</v>
      </c>
      <c r="D377" s="18" t="s">
        <v>228</v>
      </c>
      <c r="E377" s="18" t="s">
        <v>237</v>
      </c>
      <c r="F377" s="18" t="s">
        <v>238</v>
      </c>
      <c r="G377" s="18" t="s">
        <v>263</v>
      </c>
      <c r="H377" s="18" t="s">
        <v>2427</v>
      </c>
      <c r="I377" s="18" t="s">
        <v>2510</v>
      </c>
      <c r="J377" s="19">
        <v>44562</v>
      </c>
      <c r="K377" s="19">
        <v>44926</v>
      </c>
      <c r="L377" s="18" t="s">
        <v>2511</v>
      </c>
      <c r="M377" s="18" t="s">
        <v>649</v>
      </c>
      <c r="N377" s="18" t="s">
        <v>66</v>
      </c>
      <c r="O377" s="18" t="s">
        <v>232</v>
      </c>
      <c r="P377" s="18" t="s">
        <v>3</v>
      </c>
      <c r="Q377" s="18" t="s">
        <v>68</v>
      </c>
      <c r="R377" s="20">
        <f t="shared" si="43"/>
        <v>10</v>
      </c>
      <c r="S377" s="20">
        <v>2</v>
      </c>
      <c r="T377" s="20">
        <v>3</v>
      </c>
      <c r="U377" s="20">
        <v>3</v>
      </c>
      <c r="V377" s="20">
        <v>2</v>
      </c>
      <c r="W377" s="20">
        <v>2</v>
      </c>
      <c r="X377" s="20" t="s">
        <v>2512</v>
      </c>
      <c r="Y377" s="20"/>
      <c r="Z377" s="20"/>
      <c r="AA377" s="20"/>
      <c r="AB377" s="20"/>
      <c r="AC377" s="20"/>
      <c r="AD377" s="20"/>
      <c r="AE377" s="20">
        <f t="shared" si="44"/>
        <v>2</v>
      </c>
      <c r="AF377" s="21">
        <v>44663</v>
      </c>
      <c r="AG377" s="21"/>
      <c r="AH377" s="21"/>
      <c r="AI377" s="21"/>
      <c r="AJ377" s="22">
        <f t="shared" si="45"/>
        <v>0.2</v>
      </c>
      <c r="AK377" s="22">
        <f t="shared" si="46"/>
        <v>1</v>
      </c>
      <c r="AL377" s="22">
        <f t="shared" si="47"/>
        <v>0</v>
      </c>
      <c r="AM377" s="22">
        <f t="shared" si="48"/>
        <v>0</v>
      </c>
      <c r="AN377" s="22">
        <f t="shared" si="49"/>
        <v>0</v>
      </c>
      <c r="AO377" s="23" t="s">
        <v>70</v>
      </c>
      <c r="AP377" s="23"/>
      <c r="AQ377" s="23"/>
      <c r="AR377" s="23"/>
      <c r="AS377" s="23" t="s">
        <v>2513</v>
      </c>
      <c r="AT377" s="23"/>
      <c r="AU377" s="23"/>
      <c r="AV377" s="23"/>
      <c r="AW377" s="23" t="s">
        <v>70</v>
      </c>
      <c r="AX377" s="23"/>
      <c r="AY377" s="23"/>
      <c r="AZ377" s="23"/>
      <c r="BA377" s="23" t="s">
        <v>2514</v>
      </c>
      <c r="BB377" s="23"/>
      <c r="BC377" s="24"/>
      <c r="BD377" s="24"/>
      <c r="BE377" s="18" t="s">
        <v>236</v>
      </c>
    </row>
    <row r="378" spans="1:57" ht="15" customHeight="1" x14ac:dyDescent="0.25">
      <c r="A378" s="17">
        <v>1</v>
      </c>
      <c r="B378" s="18" t="s">
        <v>2550</v>
      </c>
      <c r="C378" s="18" t="s">
        <v>2551</v>
      </c>
      <c r="D378" s="18" t="s">
        <v>2552</v>
      </c>
      <c r="E378" s="18" t="s">
        <v>60</v>
      </c>
      <c r="F378" s="18" t="s">
        <v>61</v>
      </c>
      <c r="G378" s="18" t="s">
        <v>57</v>
      </c>
      <c r="H378" s="18" t="s">
        <v>174</v>
      </c>
      <c r="I378" s="18" t="s">
        <v>2553</v>
      </c>
      <c r="J378" s="19">
        <v>44562</v>
      </c>
      <c r="K378" s="19">
        <v>44925</v>
      </c>
      <c r="L378" s="18" t="s">
        <v>2554</v>
      </c>
      <c r="M378" s="18" t="s">
        <v>649</v>
      </c>
      <c r="N378" s="18" t="s">
        <v>66</v>
      </c>
      <c r="O378" s="18" t="s">
        <v>2555</v>
      </c>
      <c r="P378" s="18" t="s">
        <v>178</v>
      </c>
      <c r="Q378" s="18" t="s">
        <v>68</v>
      </c>
      <c r="R378" s="54">
        <f t="shared" ref="R378:R405" si="50">SUM(S378:V378)</f>
        <v>10</v>
      </c>
      <c r="S378" s="54">
        <v>1</v>
      </c>
      <c r="T378" s="54">
        <v>3</v>
      </c>
      <c r="U378" s="54">
        <v>3</v>
      </c>
      <c r="V378" s="54">
        <v>3</v>
      </c>
      <c r="W378" s="54">
        <v>1</v>
      </c>
      <c r="X378" s="54" t="s">
        <v>2556</v>
      </c>
      <c r="Y378" s="54"/>
      <c r="Z378" s="54"/>
      <c r="AA378" s="54"/>
      <c r="AB378" s="54"/>
      <c r="AC378" s="54"/>
      <c r="AD378" s="54"/>
      <c r="AE378" s="54">
        <f t="shared" si="44"/>
        <v>1</v>
      </c>
      <c r="AF378" s="21">
        <v>44670</v>
      </c>
      <c r="AG378" s="21"/>
      <c r="AH378" s="21"/>
      <c r="AI378" s="21"/>
      <c r="AJ378" s="22">
        <f t="shared" si="45"/>
        <v>0.1</v>
      </c>
      <c r="AK378" s="22">
        <f t="shared" si="46"/>
        <v>1</v>
      </c>
      <c r="AL378" s="22">
        <f t="shared" si="47"/>
        <v>0</v>
      </c>
      <c r="AM378" s="22">
        <f t="shared" si="48"/>
        <v>0</v>
      </c>
      <c r="AN378" s="22">
        <f t="shared" si="49"/>
        <v>0</v>
      </c>
      <c r="AO378" s="23" t="s">
        <v>70</v>
      </c>
      <c r="AP378" s="23"/>
      <c r="AQ378" s="23"/>
      <c r="AR378" s="23"/>
      <c r="AS378" s="23" t="s">
        <v>2557</v>
      </c>
      <c r="AT378" s="23"/>
      <c r="AU378" s="23"/>
      <c r="AV378" s="23"/>
      <c r="AW378" s="23" t="s">
        <v>70</v>
      </c>
      <c r="AX378" s="23"/>
      <c r="AY378" s="23"/>
      <c r="AZ378" s="23"/>
      <c r="BA378" s="23" t="s">
        <v>2558</v>
      </c>
      <c r="BB378" s="23"/>
      <c r="BC378" s="23"/>
      <c r="BD378" s="23"/>
      <c r="BE378" s="18" t="s">
        <v>73</v>
      </c>
    </row>
    <row r="379" spans="1:57" ht="15" customHeight="1" x14ac:dyDescent="0.25">
      <c r="A379" s="17">
        <v>2</v>
      </c>
      <c r="B379" s="18" t="s">
        <v>2550</v>
      </c>
      <c r="C379" s="18" t="s">
        <v>2551</v>
      </c>
      <c r="D379" s="18" t="s">
        <v>2552</v>
      </c>
      <c r="E379" s="18" t="s">
        <v>60</v>
      </c>
      <c r="F379" s="18" t="s">
        <v>61</v>
      </c>
      <c r="G379" s="18" t="s">
        <v>57</v>
      </c>
      <c r="H379" s="18" t="s">
        <v>174</v>
      </c>
      <c r="I379" s="18" t="s">
        <v>2559</v>
      </c>
      <c r="J379" s="19">
        <v>44562</v>
      </c>
      <c r="K379" s="19">
        <v>44925</v>
      </c>
      <c r="L379" s="18" t="s">
        <v>2560</v>
      </c>
      <c r="M379" s="18" t="s">
        <v>649</v>
      </c>
      <c r="N379" s="18" t="s">
        <v>66</v>
      </c>
      <c r="O379" s="18" t="s">
        <v>2555</v>
      </c>
      <c r="P379" s="18" t="s">
        <v>178</v>
      </c>
      <c r="Q379" s="18" t="s">
        <v>68</v>
      </c>
      <c r="R379" s="54">
        <f t="shared" si="50"/>
        <v>4</v>
      </c>
      <c r="S379" s="54">
        <v>0</v>
      </c>
      <c r="T379" s="54">
        <v>1</v>
      </c>
      <c r="U379" s="54">
        <v>1</v>
      </c>
      <c r="V379" s="54">
        <v>2</v>
      </c>
      <c r="W379" s="54">
        <v>0</v>
      </c>
      <c r="X379" s="54" t="s">
        <v>2561</v>
      </c>
      <c r="Y379" s="54"/>
      <c r="Z379" s="54"/>
      <c r="AA379" s="54"/>
      <c r="AB379" s="54"/>
      <c r="AC379" s="54"/>
      <c r="AD379" s="54"/>
      <c r="AE379" s="54">
        <f t="shared" si="44"/>
        <v>0</v>
      </c>
      <c r="AF379" s="21">
        <v>44666</v>
      </c>
      <c r="AG379" s="21"/>
      <c r="AH379" s="21"/>
      <c r="AI379" s="21"/>
      <c r="AJ379" s="22">
        <f t="shared" si="45"/>
        <v>0</v>
      </c>
      <c r="AK379" s="22" t="str">
        <f t="shared" si="46"/>
        <v/>
      </c>
      <c r="AL379" s="22">
        <f t="shared" si="47"/>
        <v>0</v>
      </c>
      <c r="AM379" s="22">
        <f t="shared" si="48"/>
        <v>0</v>
      </c>
      <c r="AN379" s="22">
        <f t="shared" si="49"/>
        <v>0</v>
      </c>
      <c r="AO379" s="23" t="s">
        <v>77</v>
      </c>
      <c r="AP379" s="23"/>
      <c r="AQ379" s="23"/>
      <c r="AR379" s="23"/>
      <c r="AS379" s="23" t="s">
        <v>2562</v>
      </c>
      <c r="AT379" s="23"/>
      <c r="AU379" s="23"/>
      <c r="AV379" s="23"/>
      <c r="AW379" s="23" t="s">
        <v>77</v>
      </c>
      <c r="AX379" s="23"/>
      <c r="AY379" s="23"/>
      <c r="AZ379" s="23"/>
      <c r="BA379" s="23" t="s">
        <v>77</v>
      </c>
      <c r="BB379" s="23"/>
      <c r="BC379" s="24"/>
      <c r="BD379" s="24"/>
      <c r="BE379" s="18" t="s">
        <v>73</v>
      </c>
    </row>
    <row r="380" spans="1:57" ht="15" customHeight="1" x14ac:dyDescent="0.25">
      <c r="A380" s="17">
        <v>3</v>
      </c>
      <c r="B380" s="18" t="s">
        <v>2550</v>
      </c>
      <c r="C380" s="18" t="s">
        <v>2551</v>
      </c>
      <c r="D380" s="18" t="s">
        <v>2552</v>
      </c>
      <c r="E380" s="18" t="s">
        <v>60</v>
      </c>
      <c r="F380" s="18" t="s">
        <v>61</v>
      </c>
      <c r="G380" s="18" t="s">
        <v>57</v>
      </c>
      <c r="H380" s="18" t="s">
        <v>174</v>
      </c>
      <c r="I380" s="18" t="s">
        <v>2563</v>
      </c>
      <c r="J380" s="19">
        <v>44562</v>
      </c>
      <c r="K380" s="19">
        <v>44925</v>
      </c>
      <c r="L380" s="18" t="s">
        <v>2564</v>
      </c>
      <c r="M380" s="18" t="s">
        <v>649</v>
      </c>
      <c r="N380" s="18" t="s">
        <v>107</v>
      </c>
      <c r="O380" s="18" t="s">
        <v>2555</v>
      </c>
      <c r="P380" s="18" t="s">
        <v>178</v>
      </c>
      <c r="Q380" s="18" t="s">
        <v>68</v>
      </c>
      <c r="R380" s="58">
        <f t="shared" si="50"/>
        <v>1</v>
      </c>
      <c r="S380" s="58">
        <v>0.25</v>
      </c>
      <c r="T380" s="58">
        <v>0.25</v>
      </c>
      <c r="U380" s="58">
        <v>0.25</v>
      </c>
      <c r="V380" s="58">
        <v>0.25</v>
      </c>
      <c r="W380" s="58">
        <v>0.25</v>
      </c>
      <c r="X380" s="58" t="s">
        <v>2565</v>
      </c>
      <c r="Y380" s="58"/>
      <c r="Z380" s="58"/>
      <c r="AA380" s="58"/>
      <c r="AB380" s="58"/>
      <c r="AC380" s="58"/>
      <c r="AD380" s="58"/>
      <c r="AE380" s="58">
        <f t="shared" si="44"/>
        <v>0.25</v>
      </c>
      <c r="AF380" s="21">
        <v>44666</v>
      </c>
      <c r="AG380" s="21"/>
      <c r="AH380" s="21"/>
      <c r="AI380" s="21"/>
      <c r="AJ380" s="22">
        <f t="shared" si="45"/>
        <v>0.25</v>
      </c>
      <c r="AK380" s="22">
        <f t="shared" si="46"/>
        <v>1</v>
      </c>
      <c r="AL380" s="22">
        <f t="shared" si="47"/>
        <v>0</v>
      </c>
      <c r="AM380" s="22">
        <f t="shared" si="48"/>
        <v>0</v>
      </c>
      <c r="AN380" s="22">
        <f t="shared" si="49"/>
        <v>0</v>
      </c>
      <c r="AO380" s="23" t="s">
        <v>70</v>
      </c>
      <c r="AP380" s="23"/>
      <c r="AQ380" s="23"/>
      <c r="AR380" s="23"/>
      <c r="AS380" s="23" t="s">
        <v>2566</v>
      </c>
      <c r="AT380" s="23"/>
      <c r="AU380" s="23"/>
      <c r="AV380" s="23"/>
      <c r="AW380" s="23" t="s">
        <v>70</v>
      </c>
      <c r="AX380" s="23"/>
      <c r="AY380" s="23"/>
      <c r="AZ380" s="23"/>
      <c r="BA380" s="23" t="s">
        <v>2567</v>
      </c>
      <c r="BB380" s="23"/>
      <c r="BC380" s="24"/>
      <c r="BD380" s="24"/>
      <c r="BE380" s="18" t="s">
        <v>73</v>
      </c>
    </row>
    <row r="381" spans="1:57" ht="15" customHeight="1" x14ac:dyDescent="0.25">
      <c r="A381" s="17">
        <v>4</v>
      </c>
      <c r="B381" s="18" t="s">
        <v>2550</v>
      </c>
      <c r="C381" s="18" t="s">
        <v>2551</v>
      </c>
      <c r="D381" s="18" t="s">
        <v>2552</v>
      </c>
      <c r="E381" s="18" t="s">
        <v>60</v>
      </c>
      <c r="F381" s="18" t="s">
        <v>61</v>
      </c>
      <c r="G381" s="18" t="s">
        <v>57</v>
      </c>
      <c r="H381" s="18" t="s">
        <v>174</v>
      </c>
      <c r="I381" s="18" t="s">
        <v>2568</v>
      </c>
      <c r="J381" s="19">
        <v>44562</v>
      </c>
      <c r="K381" s="19">
        <v>44925</v>
      </c>
      <c r="L381" s="18" t="s">
        <v>2569</v>
      </c>
      <c r="M381" s="18" t="s">
        <v>649</v>
      </c>
      <c r="N381" s="18" t="s">
        <v>66</v>
      </c>
      <c r="O381" s="18" t="s">
        <v>2555</v>
      </c>
      <c r="P381" s="18" t="s">
        <v>178</v>
      </c>
      <c r="Q381" s="18" t="s">
        <v>68</v>
      </c>
      <c r="R381" s="54">
        <f t="shared" si="50"/>
        <v>12</v>
      </c>
      <c r="S381" s="54">
        <v>3</v>
      </c>
      <c r="T381" s="54">
        <v>3</v>
      </c>
      <c r="U381" s="54">
        <v>3</v>
      </c>
      <c r="V381" s="54">
        <v>3</v>
      </c>
      <c r="W381" s="54">
        <v>3</v>
      </c>
      <c r="X381" s="54" t="s">
        <v>2570</v>
      </c>
      <c r="Y381" s="54"/>
      <c r="Z381" s="54"/>
      <c r="AA381" s="54"/>
      <c r="AB381" s="54"/>
      <c r="AC381" s="54"/>
      <c r="AD381" s="54"/>
      <c r="AE381" s="54">
        <f t="shared" si="44"/>
        <v>3</v>
      </c>
      <c r="AF381" s="21">
        <v>44666</v>
      </c>
      <c r="AG381" s="21"/>
      <c r="AH381" s="21"/>
      <c r="AI381" s="21"/>
      <c r="AJ381" s="22">
        <f t="shared" si="45"/>
        <v>0.25</v>
      </c>
      <c r="AK381" s="22">
        <f t="shared" si="46"/>
        <v>1</v>
      </c>
      <c r="AL381" s="22">
        <f t="shared" si="47"/>
        <v>0</v>
      </c>
      <c r="AM381" s="22">
        <f t="shared" si="48"/>
        <v>0</v>
      </c>
      <c r="AN381" s="22">
        <f t="shared" si="49"/>
        <v>0</v>
      </c>
      <c r="AO381" s="23" t="s">
        <v>70</v>
      </c>
      <c r="AP381" s="23"/>
      <c r="AQ381" s="23"/>
      <c r="AR381" s="23"/>
      <c r="AS381" s="23" t="s">
        <v>2571</v>
      </c>
      <c r="AT381" s="23"/>
      <c r="AU381" s="23"/>
      <c r="AV381" s="23"/>
      <c r="AW381" s="23" t="s">
        <v>70</v>
      </c>
      <c r="AX381" s="23"/>
      <c r="AY381" s="23"/>
      <c r="AZ381" s="23"/>
      <c r="BA381" s="23" t="s">
        <v>2572</v>
      </c>
      <c r="BB381" s="23"/>
      <c r="BC381" s="24"/>
      <c r="BD381" s="24"/>
      <c r="BE381" s="18" t="s">
        <v>73</v>
      </c>
    </row>
    <row r="382" spans="1:57" ht="15" customHeight="1" x14ac:dyDescent="0.25">
      <c r="A382" s="17">
        <v>5</v>
      </c>
      <c r="B382" s="18" t="s">
        <v>2550</v>
      </c>
      <c r="C382" s="18" t="s">
        <v>2551</v>
      </c>
      <c r="D382" s="18" t="s">
        <v>2552</v>
      </c>
      <c r="E382" s="18" t="s">
        <v>60</v>
      </c>
      <c r="F382" s="18" t="s">
        <v>61</v>
      </c>
      <c r="G382" s="18" t="s">
        <v>57</v>
      </c>
      <c r="H382" s="18" t="s">
        <v>174</v>
      </c>
      <c r="I382" s="18" t="s">
        <v>2573</v>
      </c>
      <c r="J382" s="19">
        <v>44562</v>
      </c>
      <c r="K382" s="19">
        <v>44925</v>
      </c>
      <c r="L382" s="18" t="s">
        <v>2569</v>
      </c>
      <c r="M382" s="18" t="s">
        <v>649</v>
      </c>
      <c r="N382" s="18" t="s">
        <v>66</v>
      </c>
      <c r="O382" s="18" t="s">
        <v>2555</v>
      </c>
      <c r="P382" s="18" t="s">
        <v>178</v>
      </c>
      <c r="Q382" s="18" t="s">
        <v>68</v>
      </c>
      <c r="R382" s="54">
        <f t="shared" si="50"/>
        <v>5</v>
      </c>
      <c r="S382" s="54">
        <v>1</v>
      </c>
      <c r="T382" s="54">
        <v>1</v>
      </c>
      <c r="U382" s="54">
        <v>2</v>
      </c>
      <c r="V382" s="54">
        <v>1</v>
      </c>
      <c r="W382" s="54">
        <v>1</v>
      </c>
      <c r="X382" s="54" t="s">
        <v>2574</v>
      </c>
      <c r="Y382" s="54"/>
      <c r="Z382" s="54"/>
      <c r="AA382" s="54"/>
      <c r="AB382" s="54"/>
      <c r="AC382" s="54"/>
      <c r="AD382" s="54"/>
      <c r="AE382" s="54">
        <f t="shared" si="44"/>
        <v>1</v>
      </c>
      <c r="AF382" s="21">
        <v>44666</v>
      </c>
      <c r="AG382" s="21"/>
      <c r="AH382" s="21"/>
      <c r="AI382" s="21"/>
      <c r="AJ382" s="22">
        <f t="shared" si="45"/>
        <v>0.2</v>
      </c>
      <c r="AK382" s="22">
        <f t="shared" si="46"/>
        <v>1</v>
      </c>
      <c r="AL382" s="22">
        <f t="shared" si="47"/>
        <v>0</v>
      </c>
      <c r="AM382" s="22">
        <f t="shared" si="48"/>
        <v>0</v>
      </c>
      <c r="AN382" s="22">
        <f t="shared" si="49"/>
        <v>0</v>
      </c>
      <c r="AO382" s="23" t="s">
        <v>70</v>
      </c>
      <c r="AP382" s="23"/>
      <c r="AQ382" s="23"/>
      <c r="AR382" s="23"/>
      <c r="AS382" s="23" t="s">
        <v>2575</v>
      </c>
      <c r="AT382" s="23"/>
      <c r="AU382" s="23"/>
      <c r="AV382" s="23"/>
      <c r="AW382" s="23" t="s">
        <v>70</v>
      </c>
      <c r="AX382" s="23"/>
      <c r="AY382" s="23"/>
      <c r="AZ382" s="23"/>
      <c r="BA382" s="23" t="s">
        <v>2576</v>
      </c>
      <c r="BB382" s="23"/>
      <c r="BC382" s="24"/>
      <c r="BD382" s="24"/>
      <c r="BE382" s="18" t="s">
        <v>73</v>
      </c>
    </row>
    <row r="383" spans="1:57" ht="15" customHeight="1" x14ac:dyDescent="0.25">
      <c r="A383" s="17">
        <v>6</v>
      </c>
      <c r="B383" s="18" t="s">
        <v>2550</v>
      </c>
      <c r="C383" s="18" t="s">
        <v>2551</v>
      </c>
      <c r="D383" s="18" t="s">
        <v>2552</v>
      </c>
      <c r="E383" s="18" t="s">
        <v>60</v>
      </c>
      <c r="F383" s="18" t="s">
        <v>61</v>
      </c>
      <c r="G383" s="18" t="s">
        <v>57</v>
      </c>
      <c r="H383" s="18" t="s">
        <v>174</v>
      </c>
      <c r="I383" s="18" t="s">
        <v>2577</v>
      </c>
      <c r="J383" s="19">
        <v>44682</v>
      </c>
      <c r="K383" s="19">
        <v>44925</v>
      </c>
      <c r="L383" s="18" t="s">
        <v>2578</v>
      </c>
      <c r="M383" s="18" t="s">
        <v>649</v>
      </c>
      <c r="N383" s="18" t="s">
        <v>66</v>
      </c>
      <c r="O383" s="18" t="s">
        <v>2555</v>
      </c>
      <c r="P383" s="18" t="s">
        <v>178</v>
      </c>
      <c r="Q383" s="18" t="s">
        <v>68</v>
      </c>
      <c r="R383" s="54">
        <f t="shared" si="50"/>
        <v>11</v>
      </c>
      <c r="S383" s="54">
        <v>0</v>
      </c>
      <c r="T383" s="54">
        <v>5</v>
      </c>
      <c r="U383" s="54">
        <v>3</v>
      </c>
      <c r="V383" s="54">
        <v>3</v>
      </c>
      <c r="W383" s="54">
        <v>0</v>
      </c>
      <c r="X383" s="54" t="s">
        <v>2579</v>
      </c>
      <c r="Y383" s="54"/>
      <c r="Z383" s="54"/>
      <c r="AA383" s="54"/>
      <c r="AB383" s="54"/>
      <c r="AC383" s="54"/>
      <c r="AD383" s="54"/>
      <c r="AE383" s="54">
        <f t="shared" si="44"/>
        <v>0</v>
      </c>
      <c r="AF383" s="21">
        <v>44666</v>
      </c>
      <c r="AG383" s="21"/>
      <c r="AH383" s="21"/>
      <c r="AI383" s="21"/>
      <c r="AJ383" s="22">
        <f t="shared" si="45"/>
        <v>0</v>
      </c>
      <c r="AK383" s="22" t="str">
        <f t="shared" si="46"/>
        <v/>
      </c>
      <c r="AL383" s="22">
        <f t="shared" si="47"/>
        <v>0</v>
      </c>
      <c r="AM383" s="22">
        <f t="shared" si="48"/>
        <v>0</v>
      </c>
      <c r="AN383" s="22">
        <f t="shared" si="49"/>
        <v>0</v>
      </c>
      <c r="AO383" s="23" t="s">
        <v>77</v>
      </c>
      <c r="AP383" s="23"/>
      <c r="AQ383" s="23"/>
      <c r="AR383" s="23"/>
      <c r="AS383" s="23" t="s">
        <v>77</v>
      </c>
      <c r="AT383" s="23"/>
      <c r="AU383" s="23"/>
      <c r="AV383" s="23"/>
      <c r="AW383" s="23" t="s">
        <v>77</v>
      </c>
      <c r="AX383" s="23"/>
      <c r="AY383" s="23"/>
      <c r="AZ383" s="23"/>
      <c r="BA383" s="23" t="s">
        <v>77</v>
      </c>
      <c r="BB383" s="23"/>
      <c r="BC383" s="24"/>
      <c r="BD383" s="24"/>
      <c r="BE383" s="18" t="s">
        <v>73</v>
      </c>
    </row>
    <row r="384" spans="1:57" ht="15" customHeight="1" x14ac:dyDescent="0.25">
      <c r="A384" s="17">
        <v>7</v>
      </c>
      <c r="B384" s="18" t="s">
        <v>2550</v>
      </c>
      <c r="C384" s="18" t="s">
        <v>2551</v>
      </c>
      <c r="D384" s="18" t="s">
        <v>2580</v>
      </c>
      <c r="E384" s="18" t="s">
        <v>60</v>
      </c>
      <c r="F384" s="18" t="s">
        <v>61</v>
      </c>
      <c r="G384" s="18" t="s">
        <v>57</v>
      </c>
      <c r="H384" s="18" t="s">
        <v>174</v>
      </c>
      <c r="I384" s="18" t="s">
        <v>2581</v>
      </c>
      <c r="J384" s="19">
        <v>44562</v>
      </c>
      <c r="K384" s="19">
        <v>44925</v>
      </c>
      <c r="L384" s="18" t="s">
        <v>2582</v>
      </c>
      <c r="M384" s="18" t="s">
        <v>649</v>
      </c>
      <c r="N384" s="18" t="s">
        <v>107</v>
      </c>
      <c r="O384" s="18" t="s">
        <v>2583</v>
      </c>
      <c r="P384" s="18" t="s">
        <v>178</v>
      </c>
      <c r="Q384" s="18" t="s">
        <v>68</v>
      </c>
      <c r="R384" s="58">
        <f t="shared" si="50"/>
        <v>1</v>
      </c>
      <c r="S384" s="58">
        <v>0.25</v>
      </c>
      <c r="T384" s="58">
        <v>0.25</v>
      </c>
      <c r="U384" s="58">
        <v>0.25</v>
      </c>
      <c r="V384" s="58">
        <v>0.25</v>
      </c>
      <c r="W384" s="58">
        <v>0.25</v>
      </c>
      <c r="X384" s="58" t="s">
        <v>2584</v>
      </c>
      <c r="Y384" s="58"/>
      <c r="Z384" s="58"/>
      <c r="AA384" s="58"/>
      <c r="AB384" s="58"/>
      <c r="AC384" s="58"/>
      <c r="AD384" s="58"/>
      <c r="AE384" s="58">
        <f t="shared" si="44"/>
        <v>0.25</v>
      </c>
      <c r="AF384" s="21">
        <v>44666</v>
      </c>
      <c r="AG384" s="21"/>
      <c r="AH384" s="21"/>
      <c r="AI384" s="21"/>
      <c r="AJ384" s="22">
        <f t="shared" si="45"/>
        <v>0.25</v>
      </c>
      <c r="AK384" s="22">
        <f t="shared" si="46"/>
        <v>1</v>
      </c>
      <c r="AL384" s="22">
        <f t="shared" si="47"/>
        <v>0</v>
      </c>
      <c r="AM384" s="22">
        <f t="shared" si="48"/>
        <v>0</v>
      </c>
      <c r="AN384" s="22">
        <f t="shared" si="49"/>
        <v>0</v>
      </c>
      <c r="AO384" s="23" t="s">
        <v>70</v>
      </c>
      <c r="AP384" s="23"/>
      <c r="AQ384" s="23"/>
      <c r="AR384" s="23"/>
      <c r="AS384" s="23" t="s">
        <v>2585</v>
      </c>
      <c r="AT384" s="23"/>
      <c r="AU384" s="23"/>
      <c r="AV384" s="23"/>
      <c r="AW384" s="23" t="s">
        <v>70</v>
      </c>
      <c r="AX384" s="23"/>
      <c r="AY384" s="23"/>
      <c r="AZ384" s="23"/>
      <c r="BA384" s="23" t="s">
        <v>2586</v>
      </c>
      <c r="BB384" s="23"/>
      <c r="BC384" s="24"/>
      <c r="BD384" s="24"/>
      <c r="BE384" s="18" t="s">
        <v>73</v>
      </c>
    </row>
    <row r="385" spans="1:57" ht="15" customHeight="1" x14ac:dyDescent="0.25">
      <c r="A385" s="17">
        <v>8</v>
      </c>
      <c r="B385" s="18" t="s">
        <v>2550</v>
      </c>
      <c r="C385" s="18" t="s">
        <v>2551</v>
      </c>
      <c r="D385" s="18" t="s">
        <v>2587</v>
      </c>
      <c r="E385" s="18" t="s">
        <v>60</v>
      </c>
      <c r="F385" s="18" t="s">
        <v>61</v>
      </c>
      <c r="G385" s="18" t="s">
        <v>57</v>
      </c>
      <c r="H385" s="18" t="s">
        <v>174</v>
      </c>
      <c r="I385" s="18" t="s">
        <v>2588</v>
      </c>
      <c r="J385" s="19">
        <v>44562</v>
      </c>
      <c r="K385" s="19">
        <v>44925</v>
      </c>
      <c r="L385" s="18" t="s">
        <v>2589</v>
      </c>
      <c r="M385" s="18" t="s">
        <v>649</v>
      </c>
      <c r="N385" s="18" t="s">
        <v>66</v>
      </c>
      <c r="O385" s="18" t="s">
        <v>2590</v>
      </c>
      <c r="P385" s="18" t="s">
        <v>178</v>
      </c>
      <c r="Q385" s="18" t="s">
        <v>68</v>
      </c>
      <c r="R385" s="54">
        <f t="shared" si="50"/>
        <v>4</v>
      </c>
      <c r="S385" s="54">
        <v>1</v>
      </c>
      <c r="T385" s="54">
        <v>1</v>
      </c>
      <c r="U385" s="54">
        <v>1</v>
      </c>
      <c r="V385" s="54">
        <v>1</v>
      </c>
      <c r="W385" s="54">
        <v>1</v>
      </c>
      <c r="X385" s="54" t="s">
        <v>2591</v>
      </c>
      <c r="Y385" s="54"/>
      <c r="Z385" s="54"/>
      <c r="AA385" s="54"/>
      <c r="AB385" s="54"/>
      <c r="AC385" s="54"/>
      <c r="AD385" s="54"/>
      <c r="AE385" s="54">
        <f t="shared" si="44"/>
        <v>1</v>
      </c>
      <c r="AF385" s="21">
        <v>44666</v>
      </c>
      <c r="AG385" s="21"/>
      <c r="AH385" s="21"/>
      <c r="AI385" s="21"/>
      <c r="AJ385" s="22">
        <f t="shared" si="45"/>
        <v>0.25</v>
      </c>
      <c r="AK385" s="22">
        <f t="shared" si="46"/>
        <v>1</v>
      </c>
      <c r="AL385" s="22">
        <f t="shared" si="47"/>
        <v>0</v>
      </c>
      <c r="AM385" s="22">
        <f t="shared" si="48"/>
        <v>0</v>
      </c>
      <c r="AN385" s="22">
        <f t="shared" si="49"/>
        <v>0</v>
      </c>
      <c r="AO385" s="23" t="s">
        <v>70</v>
      </c>
      <c r="AP385" s="23"/>
      <c r="AQ385" s="23"/>
      <c r="AR385" s="23"/>
      <c r="AS385" s="23" t="s">
        <v>2592</v>
      </c>
      <c r="AT385" s="23"/>
      <c r="AU385" s="23"/>
      <c r="AV385" s="23"/>
      <c r="AW385" s="23" t="s">
        <v>70</v>
      </c>
      <c r="AX385" s="23"/>
      <c r="AY385" s="23"/>
      <c r="AZ385" s="23"/>
      <c r="BA385" s="23" t="s">
        <v>2593</v>
      </c>
      <c r="BB385" s="23"/>
      <c r="BC385" s="24"/>
      <c r="BD385" s="24"/>
      <c r="BE385" s="18" t="s">
        <v>73</v>
      </c>
    </row>
    <row r="386" spans="1:57" ht="15" customHeight="1" x14ac:dyDescent="0.25">
      <c r="A386" s="17">
        <v>9</v>
      </c>
      <c r="B386" s="18" t="s">
        <v>2550</v>
      </c>
      <c r="C386" s="18" t="s">
        <v>2594</v>
      </c>
      <c r="D386" s="18" t="s">
        <v>2580</v>
      </c>
      <c r="E386" s="18" t="s">
        <v>60</v>
      </c>
      <c r="F386" s="18" t="s">
        <v>61</v>
      </c>
      <c r="G386" s="18" t="s">
        <v>57</v>
      </c>
      <c r="H386" s="18" t="s">
        <v>174</v>
      </c>
      <c r="I386" s="18" t="s">
        <v>2595</v>
      </c>
      <c r="J386" s="19">
        <v>44562</v>
      </c>
      <c r="K386" s="19">
        <v>44925</v>
      </c>
      <c r="L386" s="18" t="s">
        <v>2596</v>
      </c>
      <c r="M386" s="18" t="s">
        <v>649</v>
      </c>
      <c r="N386" s="18" t="s">
        <v>107</v>
      </c>
      <c r="O386" s="18" t="s">
        <v>2583</v>
      </c>
      <c r="P386" s="18" t="s">
        <v>178</v>
      </c>
      <c r="Q386" s="18" t="s">
        <v>68</v>
      </c>
      <c r="R386" s="58">
        <f t="shared" si="50"/>
        <v>1</v>
      </c>
      <c r="S386" s="58">
        <v>0.25</v>
      </c>
      <c r="T386" s="58">
        <v>0.25</v>
      </c>
      <c r="U386" s="58">
        <v>0.25</v>
      </c>
      <c r="V386" s="58">
        <v>0.25</v>
      </c>
      <c r="W386" s="58">
        <v>0.25</v>
      </c>
      <c r="X386" s="58" t="s">
        <v>2597</v>
      </c>
      <c r="Y386" s="58"/>
      <c r="Z386" s="58"/>
      <c r="AA386" s="58"/>
      <c r="AB386" s="58"/>
      <c r="AC386" s="58"/>
      <c r="AD386" s="58"/>
      <c r="AE386" s="58">
        <f t="shared" si="44"/>
        <v>0.25</v>
      </c>
      <c r="AF386" s="21">
        <v>44666</v>
      </c>
      <c r="AG386" s="21"/>
      <c r="AH386" s="21"/>
      <c r="AI386" s="21"/>
      <c r="AJ386" s="22">
        <f t="shared" si="45"/>
        <v>0.25</v>
      </c>
      <c r="AK386" s="22">
        <f t="shared" si="46"/>
        <v>1</v>
      </c>
      <c r="AL386" s="22">
        <f t="shared" si="47"/>
        <v>0</v>
      </c>
      <c r="AM386" s="22">
        <f t="shared" si="48"/>
        <v>0</v>
      </c>
      <c r="AN386" s="22">
        <f t="shared" si="49"/>
        <v>0</v>
      </c>
      <c r="AO386" s="23" t="s">
        <v>70</v>
      </c>
      <c r="AP386" s="23"/>
      <c r="AQ386" s="23"/>
      <c r="AR386" s="23"/>
      <c r="AS386" s="23" t="s">
        <v>2598</v>
      </c>
      <c r="AT386" s="23"/>
      <c r="AU386" s="23"/>
      <c r="AV386" s="23"/>
      <c r="AW386" s="23" t="s">
        <v>70</v>
      </c>
      <c r="AX386" s="23"/>
      <c r="AY386" s="23"/>
      <c r="AZ386" s="23"/>
      <c r="BA386" s="23" t="s">
        <v>2599</v>
      </c>
      <c r="BB386" s="23"/>
      <c r="BC386" s="24"/>
      <c r="BD386" s="24"/>
      <c r="BE386" s="18" t="s">
        <v>73</v>
      </c>
    </row>
    <row r="387" spans="1:57" ht="15" customHeight="1" x14ac:dyDescent="0.25">
      <c r="A387" s="17">
        <v>10</v>
      </c>
      <c r="B387" s="18" t="s">
        <v>2550</v>
      </c>
      <c r="C387" s="18" t="s">
        <v>2594</v>
      </c>
      <c r="D387" s="18" t="s">
        <v>2587</v>
      </c>
      <c r="E387" s="18" t="s">
        <v>60</v>
      </c>
      <c r="F387" s="18" t="s">
        <v>61</v>
      </c>
      <c r="G387" s="18" t="s">
        <v>57</v>
      </c>
      <c r="H387" s="18" t="s">
        <v>174</v>
      </c>
      <c r="I387" s="18" t="s">
        <v>2600</v>
      </c>
      <c r="J387" s="19">
        <v>44562</v>
      </c>
      <c r="K387" s="19">
        <v>44925</v>
      </c>
      <c r="L387" s="18" t="s">
        <v>2601</v>
      </c>
      <c r="M387" s="18" t="s">
        <v>649</v>
      </c>
      <c r="N387" s="18" t="s">
        <v>107</v>
      </c>
      <c r="O387" s="18" t="s">
        <v>2590</v>
      </c>
      <c r="P387" s="18" t="s">
        <v>178</v>
      </c>
      <c r="Q387" s="18" t="s">
        <v>68</v>
      </c>
      <c r="R387" s="58">
        <f t="shared" si="50"/>
        <v>1</v>
      </c>
      <c r="S387" s="58">
        <v>0.25</v>
      </c>
      <c r="T387" s="58">
        <v>0.25</v>
      </c>
      <c r="U387" s="58">
        <v>0.25</v>
      </c>
      <c r="V387" s="58">
        <v>0.25</v>
      </c>
      <c r="W387" s="58">
        <v>0.25</v>
      </c>
      <c r="X387" s="58" t="s">
        <v>2602</v>
      </c>
      <c r="Y387" s="58"/>
      <c r="Z387" s="58"/>
      <c r="AA387" s="58"/>
      <c r="AB387" s="58"/>
      <c r="AC387" s="58"/>
      <c r="AD387" s="58"/>
      <c r="AE387" s="58">
        <f t="shared" si="44"/>
        <v>0.25</v>
      </c>
      <c r="AF387" s="21">
        <v>44670</v>
      </c>
      <c r="AG387" s="21"/>
      <c r="AH387" s="21"/>
      <c r="AI387" s="21"/>
      <c r="AJ387" s="22">
        <f t="shared" si="45"/>
        <v>0.25</v>
      </c>
      <c r="AK387" s="22">
        <f t="shared" si="46"/>
        <v>1</v>
      </c>
      <c r="AL387" s="22">
        <f t="shared" si="47"/>
        <v>0</v>
      </c>
      <c r="AM387" s="22">
        <f t="shared" si="48"/>
        <v>0</v>
      </c>
      <c r="AN387" s="22">
        <f t="shared" si="49"/>
        <v>0</v>
      </c>
      <c r="AO387" s="23" t="s">
        <v>70</v>
      </c>
      <c r="AP387" s="23"/>
      <c r="AQ387" s="23"/>
      <c r="AR387" s="23"/>
      <c r="AS387" s="23" t="s">
        <v>2603</v>
      </c>
      <c r="AT387" s="23"/>
      <c r="AU387" s="23"/>
      <c r="AV387" s="23"/>
      <c r="AW387" s="23" t="s">
        <v>70</v>
      </c>
      <c r="AX387" s="23"/>
      <c r="AY387" s="23"/>
      <c r="AZ387" s="23"/>
      <c r="BA387" s="23" t="s">
        <v>2604</v>
      </c>
      <c r="BB387" s="23"/>
      <c r="BC387" s="24"/>
      <c r="BD387" s="24"/>
      <c r="BE387" s="18" t="s">
        <v>73</v>
      </c>
    </row>
    <row r="388" spans="1:57" ht="15" customHeight="1" x14ac:dyDescent="0.25">
      <c r="A388" s="17">
        <v>11</v>
      </c>
      <c r="B388" s="18" t="s">
        <v>2550</v>
      </c>
      <c r="C388" s="18" t="s">
        <v>2594</v>
      </c>
      <c r="D388" s="18" t="s">
        <v>2587</v>
      </c>
      <c r="E388" s="18" t="s">
        <v>60</v>
      </c>
      <c r="F388" s="18" t="s">
        <v>61</v>
      </c>
      <c r="G388" s="18" t="s">
        <v>57</v>
      </c>
      <c r="H388" s="18" t="s">
        <v>174</v>
      </c>
      <c r="I388" s="18" t="s">
        <v>2605</v>
      </c>
      <c r="J388" s="19">
        <v>44562</v>
      </c>
      <c r="K388" s="19">
        <v>44925</v>
      </c>
      <c r="L388" s="18" t="s">
        <v>2606</v>
      </c>
      <c r="M388" s="18" t="s">
        <v>649</v>
      </c>
      <c r="N388" s="18" t="s">
        <v>107</v>
      </c>
      <c r="O388" s="18" t="s">
        <v>2590</v>
      </c>
      <c r="P388" s="18" t="s">
        <v>178</v>
      </c>
      <c r="Q388" s="18" t="s">
        <v>68</v>
      </c>
      <c r="R388" s="58">
        <f t="shared" si="50"/>
        <v>1</v>
      </c>
      <c r="S388" s="58">
        <v>0.25</v>
      </c>
      <c r="T388" s="58">
        <v>0.25</v>
      </c>
      <c r="U388" s="58">
        <v>0.25</v>
      </c>
      <c r="V388" s="58">
        <v>0.25</v>
      </c>
      <c r="W388" s="58">
        <v>0.25</v>
      </c>
      <c r="X388" s="58" t="s">
        <v>2607</v>
      </c>
      <c r="Y388" s="58"/>
      <c r="Z388" s="58"/>
      <c r="AA388" s="58"/>
      <c r="AB388" s="58"/>
      <c r="AC388" s="58"/>
      <c r="AD388" s="58"/>
      <c r="AE388" s="58">
        <f t="shared" si="44"/>
        <v>0.25</v>
      </c>
      <c r="AF388" s="21">
        <v>44666</v>
      </c>
      <c r="AG388" s="21"/>
      <c r="AH388" s="21"/>
      <c r="AI388" s="21"/>
      <c r="AJ388" s="22">
        <f t="shared" si="45"/>
        <v>0.25</v>
      </c>
      <c r="AK388" s="22">
        <f t="shared" si="46"/>
        <v>1</v>
      </c>
      <c r="AL388" s="22">
        <f t="shared" si="47"/>
        <v>0</v>
      </c>
      <c r="AM388" s="22">
        <f t="shared" si="48"/>
        <v>0</v>
      </c>
      <c r="AN388" s="22">
        <f t="shared" si="49"/>
        <v>0</v>
      </c>
      <c r="AO388" s="23" t="s">
        <v>70</v>
      </c>
      <c r="AP388" s="23"/>
      <c r="AQ388" s="23"/>
      <c r="AR388" s="23"/>
      <c r="AS388" s="23" t="s">
        <v>2608</v>
      </c>
      <c r="AT388" s="23"/>
      <c r="AU388" s="23"/>
      <c r="AV388" s="23"/>
      <c r="AW388" s="23" t="s">
        <v>70</v>
      </c>
      <c r="AX388" s="23"/>
      <c r="AY388" s="23"/>
      <c r="AZ388" s="23"/>
      <c r="BA388" s="23" t="s">
        <v>2609</v>
      </c>
      <c r="BB388" s="23"/>
      <c r="BC388" s="24"/>
      <c r="BD388" s="24"/>
      <c r="BE388" s="18" t="s">
        <v>73</v>
      </c>
    </row>
    <row r="389" spans="1:57" ht="15" customHeight="1" x14ac:dyDescent="0.25">
      <c r="A389" s="17">
        <v>12</v>
      </c>
      <c r="B389" s="18" t="s">
        <v>2550</v>
      </c>
      <c r="C389" s="18" t="s">
        <v>2594</v>
      </c>
      <c r="D389" s="18" t="s">
        <v>2587</v>
      </c>
      <c r="E389" s="18" t="s">
        <v>60</v>
      </c>
      <c r="F389" s="18" t="s">
        <v>61</v>
      </c>
      <c r="G389" s="18" t="s">
        <v>57</v>
      </c>
      <c r="H389" s="18" t="s">
        <v>174</v>
      </c>
      <c r="I389" s="18" t="s">
        <v>2610</v>
      </c>
      <c r="J389" s="19">
        <v>44562</v>
      </c>
      <c r="K389" s="19">
        <v>44925</v>
      </c>
      <c r="L389" s="18" t="s">
        <v>2611</v>
      </c>
      <c r="M389" s="18" t="s">
        <v>649</v>
      </c>
      <c r="N389" s="18" t="s">
        <v>107</v>
      </c>
      <c r="O389" s="18" t="s">
        <v>2590</v>
      </c>
      <c r="P389" s="18" t="s">
        <v>178</v>
      </c>
      <c r="Q389" s="18" t="s">
        <v>68</v>
      </c>
      <c r="R389" s="58">
        <f t="shared" si="50"/>
        <v>1</v>
      </c>
      <c r="S389" s="58">
        <v>0.25</v>
      </c>
      <c r="T389" s="58">
        <v>0.25</v>
      </c>
      <c r="U389" s="58">
        <v>0.25</v>
      </c>
      <c r="V389" s="58">
        <v>0.25</v>
      </c>
      <c r="W389" s="58">
        <v>0.25</v>
      </c>
      <c r="X389" s="58" t="s">
        <v>2612</v>
      </c>
      <c r="Y389" s="58"/>
      <c r="Z389" s="58"/>
      <c r="AA389" s="58"/>
      <c r="AB389" s="58"/>
      <c r="AC389" s="58"/>
      <c r="AD389" s="58"/>
      <c r="AE389" s="58">
        <f t="shared" si="44"/>
        <v>0.25</v>
      </c>
      <c r="AF389" s="21">
        <v>44666</v>
      </c>
      <c r="AG389" s="21"/>
      <c r="AH389" s="21"/>
      <c r="AI389" s="21"/>
      <c r="AJ389" s="22">
        <f t="shared" si="45"/>
        <v>0.25</v>
      </c>
      <c r="AK389" s="22">
        <f t="shared" si="46"/>
        <v>1</v>
      </c>
      <c r="AL389" s="22">
        <f t="shared" si="47"/>
        <v>0</v>
      </c>
      <c r="AM389" s="22">
        <f t="shared" si="48"/>
        <v>0</v>
      </c>
      <c r="AN389" s="22">
        <f t="shared" si="49"/>
        <v>0</v>
      </c>
      <c r="AO389" s="23" t="s">
        <v>70</v>
      </c>
      <c r="AP389" s="23"/>
      <c r="AQ389" s="23"/>
      <c r="AR389" s="23"/>
      <c r="AS389" s="23" t="s">
        <v>2613</v>
      </c>
      <c r="AT389" s="23"/>
      <c r="AU389" s="23"/>
      <c r="AV389" s="23"/>
      <c r="AW389" s="23" t="s">
        <v>70</v>
      </c>
      <c r="AX389" s="23"/>
      <c r="AY389" s="23"/>
      <c r="AZ389" s="23"/>
      <c r="BA389" s="23" t="s">
        <v>2614</v>
      </c>
      <c r="BB389" s="23"/>
      <c r="BC389" s="24"/>
      <c r="BD389" s="24"/>
      <c r="BE389" s="18" t="s">
        <v>73</v>
      </c>
    </row>
    <row r="390" spans="1:57" ht="15" customHeight="1" x14ac:dyDescent="0.25">
      <c r="A390" s="17">
        <v>13</v>
      </c>
      <c r="B390" s="18" t="s">
        <v>2550</v>
      </c>
      <c r="C390" s="18" t="s">
        <v>2594</v>
      </c>
      <c r="D390" s="18" t="s">
        <v>2587</v>
      </c>
      <c r="E390" s="18" t="s">
        <v>60</v>
      </c>
      <c r="F390" s="18" t="s">
        <v>61</v>
      </c>
      <c r="G390" s="18" t="s">
        <v>57</v>
      </c>
      <c r="H390" s="18" t="s">
        <v>174</v>
      </c>
      <c r="I390" s="18" t="s">
        <v>2615</v>
      </c>
      <c r="J390" s="19">
        <v>44562</v>
      </c>
      <c r="K390" s="19">
        <v>44925</v>
      </c>
      <c r="L390" s="18" t="s">
        <v>2616</v>
      </c>
      <c r="M390" s="18" t="s">
        <v>649</v>
      </c>
      <c r="N390" s="18" t="s">
        <v>107</v>
      </c>
      <c r="O390" s="18" t="s">
        <v>2590</v>
      </c>
      <c r="P390" s="18" t="s">
        <v>178</v>
      </c>
      <c r="Q390" s="18" t="s">
        <v>68</v>
      </c>
      <c r="R390" s="58">
        <f t="shared" si="50"/>
        <v>1</v>
      </c>
      <c r="S390" s="58">
        <v>0.25</v>
      </c>
      <c r="T390" s="58">
        <v>0.25</v>
      </c>
      <c r="U390" s="58">
        <v>0.25</v>
      </c>
      <c r="V390" s="58">
        <v>0.25</v>
      </c>
      <c r="W390" s="58">
        <v>0.25</v>
      </c>
      <c r="X390" s="58" t="s">
        <v>2617</v>
      </c>
      <c r="Y390" s="58"/>
      <c r="Z390" s="58"/>
      <c r="AA390" s="58"/>
      <c r="AB390" s="58"/>
      <c r="AC390" s="58"/>
      <c r="AD390" s="58"/>
      <c r="AE390" s="58">
        <f t="shared" si="44"/>
        <v>0.25</v>
      </c>
      <c r="AF390" s="21">
        <v>44666</v>
      </c>
      <c r="AG390" s="21"/>
      <c r="AH390" s="21"/>
      <c r="AI390" s="21"/>
      <c r="AJ390" s="22">
        <f t="shared" si="45"/>
        <v>0.25</v>
      </c>
      <c r="AK390" s="22">
        <f t="shared" si="46"/>
        <v>1</v>
      </c>
      <c r="AL390" s="22">
        <f t="shared" si="47"/>
        <v>0</v>
      </c>
      <c r="AM390" s="22">
        <f t="shared" si="48"/>
        <v>0</v>
      </c>
      <c r="AN390" s="22">
        <f t="shared" si="49"/>
        <v>0</v>
      </c>
      <c r="AO390" s="23" t="s">
        <v>70</v>
      </c>
      <c r="AP390" s="23"/>
      <c r="AQ390" s="23"/>
      <c r="AR390" s="23"/>
      <c r="AS390" s="23" t="s">
        <v>2618</v>
      </c>
      <c r="AT390" s="23"/>
      <c r="AU390" s="23"/>
      <c r="AV390" s="23"/>
      <c r="AW390" s="23" t="s">
        <v>70</v>
      </c>
      <c r="AX390" s="23"/>
      <c r="AY390" s="23"/>
      <c r="AZ390" s="23"/>
      <c r="BA390" s="23" t="s">
        <v>2619</v>
      </c>
      <c r="BB390" s="23"/>
      <c r="BC390" s="24"/>
      <c r="BD390" s="24"/>
      <c r="BE390" s="18" t="s">
        <v>73</v>
      </c>
    </row>
    <row r="391" spans="1:57" ht="15" customHeight="1" x14ac:dyDescent="0.25">
      <c r="A391" s="17">
        <v>14</v>
      </c>
      <c r="B391" s="18" t="s">
        <v>2550</v>
      </c>
      <c r="C391" s="18" t="s">
        <v>2594</v>
      </c>
      <c r="D391" s="18" t="s">
        <v>2587</v>
      </c>
      <c r="E391" s="18" t="s">
        <v>60</v>
      </c>
      <c r="F391" s="18" t="s">
        <v>61</v>
      </c>
      <c r="G391" s="18" t="s">
        <v>57</v>
      </c>
      <c r="H391" s="18" t="s">
        <v>174</v>
      </c>
      <c r="I391" s="18" t="s">
        <v>2620</v>
      </c>
      <c r="J391" s="19">
        <v>44562</v>
      </c>
      <c r="K391" s="19">
        <v>44925</v>
      </c>
      <c r="L391" s="18" t="s">
        <v>2621</v>
      </c>
      <c r="M391" s="18" t="s">
        <v>649</v>
      </c>
      <c r="N391" s="18" t="s">
        <v>66</v>
      </c>
      <c r="O391" s="18" t="s">
        <v>2590</v>
      </c>
      <c r="P391" s="18" t="s">
        <v>178</v>
      </c>
      <c r="Q391" s="18" t="s">
        <v>68</v>
      </c>
      <c r="R391" s="54">
        <f t="shared" si="50"/>
        <v>12</v>
      </c>
      <c r="S391" s="54">
        <v>3</v>
      </c>
      <c r="T391" s="54">
        <v>3</v>
      </c>
      <c r="U391" s="54">
        <v>3</v>
      </c>
      <c r="V391" s="54">
        <v>3</v>
      </c>
      <c r="W391" s="54">
        <v>3</v>
      </c>
      <c r="X391" s="54" t="s">
        <v>2622</v>
      </c>
      <c r="Y391" s="54"/>
      <c r="Z391" s="54"/>
      <c r="AA391" s="54"/>
      <c r="AB391" s="54"/>
      <c r="AC391" s="54"/>
      <c r="AD391" s="54"/>
      <c r="AE391" s="54">
        <f t="shared" si="44"/>
        <v>3</v>
      </c>
      <c r="AF391" s="21">
        <v>44666</v>
      </c>
      <c r="AG391" s="21"/>
      <c r="AH391" s="21"/>
      <c r="AI391" s="21"/>
      <c r="AJ391" s="22">
        <f t="shared" si="45"/>
        <v>0.25</v>
      </c>
      <c r="AK391" s="22">
        <f t="shared" si="46"/>
        <v>1</v>
      </c>
      <c r="AL391" s="22">
        <f t="shared" si="47"/>
        <v>0</v>
      </c>
      <c r="AM391" s="22">
        <f t="shared" si="48"/>
        <v>0</v>
      </c>
      <c r="AN391" s="22">
        <f t="shared" si="49"/>
        <v>0</v>
      </c>
      <c r="AO391" s="23" t="s">
        <v>70</v>
      </c>
      <c r="AP391" s="23"/>
      <c r="AQ391" s="23"/>
      <c r="AR391" s="23"/>
      <c r="AS391" s="23" t="s">
        <v>2623</v>
      </c>
      <c r="AT391" s="23"/>
      <c r="AU391" s="23"/>
      <c r="AV391" s="23"/>
      <c r="AW391" s="23" t="s">
        <v>70</v>
      </c>
      <c r="AX391" s="23"/>
      <c r="AY391" s="23"/>
      <c r="AZ391" s="23"/>
      <c r="BA391" s="23" t="s">
        <v>2624</v>
      </c>
      <c r="BB391" s="23"/>
      <c r="BC391" s="24"/>
      <c r="BD391" s="24"/>
      <c r="BE391" s="18" t="s">
        <v>73</v>
      </c>
    </row>
    <row r="392" spans="1:57" ht="15" customHeight="1" x14ac:dyDescent="0.25">
      <c r="A392" s="17">
        <v>15</v>
      </c>
      <c r="B392" s="18" t="s">
        <v>2550</v>
      </c>
      <c r="C392" s="18" t="s">
        <v>2594</v>
      </c>
      <c r="D392" s="18" t="s">
        <v>2625</v>
      </c>
      <c r="E392" s="18" t="s">
        <v>60</v>
      </c>
      <c r="F392" s="18" t="s">
        <v>61</v>
      </c>
      <c r="G392" s="18" t="s">
        <v>57</v>
      </c>
      <c r="H392" s="18" t="s">
        <v>174</v>
      </c>
      <c r="I392" s="18" t="s">
        <v>2626</v>
      </c>
      <c r="J392" s="19">
        <v>44562</v>
      </c>
      <c r="K392" s="19">
        <v>44925</v>
      </c>
      <c r="L392" s="18" t="s">
        <v>2627</v>
      </c>
      <c r="M392" s="18" t="s">
        <v>649</v>
      </c>
      <c r="N392" s="18" t="s">
        <v>107</v>
      </c>
      <c r="O392" s="18" t="s">
        <v>2628</v>
      </c>
      <c r="P392" s="18" t="s">
        <v>178</v>
      </c>
      <c r="Q392" s="18" t="s">
        <v>68</v>
      </c>
      <c r="R392" s="58">
        <f t="shared" si="50"/>
        <v>1</v>
      </c>
      <c r="S392" s="58">
        <v>0.25</v>
      </c>
      <c r="T392" s="58">
        <v>0.25</v>
      </c>
      <c r="U392" s="58">
        <v>0.25</v>
      </c>
      <c r="V392" s="58">
        <v>0.25</v>
      </c>
      <c r="W392" s="58">
        <v>0.25</v>
      </c>
      <c r="X392" s="58" t="s">
        <v>2629</v>
      </c>
      <c r="Y392" s="58"/>
      <c r="Z392" s="58"/>
      <c r="AA392" s="58"/>
      <c r="AB392" s="58"/>
      <c r="AC392" s="58"/>
      <c r="AD392" s="58"/>
      <c r="AE392" s="58">
        <f t="shared" si="44"/>
        <v>0.25</v>
      </c>
      <c r="AF392" s="21">
        <v>44666</v>
      </c>
      <c r="AG392" s="21"/>
      <c r="AH392" s="21"/>
      <c r="AI392" s="21"/>
      <c r="AJ392" s="22">
        <f t="shared" si="45"/>
        <v>0.25</v>
      </c>
      <c r="AK392" s="22">
        <f t="shared" si="46"/>
        <v>1</v>
      </c>
      <c r="AL392" s="22">
        <f t="shared" si="47"/>
        <v>0</v>
      </c>
      <c r="AM392" s="22">
        <f t="shared" si="48"/>
        <v>0</v>
      </c>
      <c r="AN392" s="22">
        <f t="shared" si="49"/>
        <v>0</v>
      </c>
      <c r="AO392" s="23" t="s">
        <v>70</v>
      </c>
      <c r="AP392" s="23"/>
      <c r="AQ392" s="23"/>
      <c r="AR392" s="23"/>
      <c r="AS392" s="23" t="s">
        <v>2630</v>
      </c>
      <c r="AT392" s="23"/>
      <c r="AU392" s="23"/>
      <c r="AV392" s="23"/>
      <c r="AW392" s="23" t="s">
        <v>728</v>
      </c>
      <c r="AX392" s="23"/>
      <c r="AY392" s="23"/>
      <c r="AZ392" s="23"/>
      <c r="BA392" s="23" t="s">
        <v>2631</v>
      </c>
      <c r="BB392" s="23"/>
      <c r="BC392" s="24"/>
      <c r="BD392" s="24"/>
      <c r="BE392" s="18" t="s">
        <v>73</v>
      </c>
    </row>
    <row r="393" spans="1:57" ht="15" customHeight="1" x14ac:dyDescent="0.25">
      <c r="A393" s="17">
        <v>16</v>
      </c>
      <c r="B393" s="18" t="s">
        <v>2550</v>
      </c>
      <c r="C393" s="18" t="s">
        <v>2594</v>
      </c>
      <c r="D393" s="18" t="s">
        <v>2625</v>
      </c>
      <c r="E393" s="18" t="s">
        <v>60</v>
      </c>
      <c r="F393" s="18" t="s">
        <v>61</v>
      </c>
      <c r="G393" s="18" t="s">
        <v>57</v>
      </c>
      <c r="H393" s="18" t="s">
        <v>174</v>
      </c>
      <c r="I393" s="18" t="s">
        <v>2632</v>
      </c>
      <c r="J393" s="19">
        <v>44562</v>
      </c>
      <c r="K393" s="19">
        <v>44925</v>
      </c>
      <c r="L393" s="18" t="s">
        <v>2633</v>
      </c>
      <c r="M393" s="18" t="s">
        <v>649</v>
      </c>
      <c r="N393" s="18" t="s">
        <v>107</v>
      </c>
      <c r="O393" s="18" t="s">
        <v>2628</v>
      </c>
      <c r="P393" s="18" t="s">
        <v>178</v>
      </c>
      <c r="Q393" s="18" t="s">
        <v>68</v>
      </c>
      <c r="R393" s="58">
        <f t="shared" si="50"/>
        <v>1</v>
      </c>
      <c r="S393" s="58">
        <v>0.25</v>
      </c>
      <c r="T393" s="58">
        <v>0.25</v>
      </c>
      <c r="U393" s="58">
        <v>0.25</v>
      </c>
      <c r="V393" s="58">
        <v>0.25</v>
      </c>
      <c r="W393" s="58">
        <v>0.25</v>
      </c>
      <c r="X393" s="58" t="s">
        <v>2634</v>
      </c>
      <c r="Y393" s="58"/>
      <c r="Z393" s="58"/>
      <c r="AA393" s="58"/>
      <c r="AB393" s="58"/>
      <c r="AC393" s="58"/>
      <c r="AD393" s="58"/>
      <c r="AE393" s="58">
        <f t="shared" si="44"/>
        <v>0.25</v>
      </c>
      <c r="AF393" s="21">
        <v>44666</v>
      </c>
      <c r="AG393" s="21"/>
      <c r="AH393" s="21"/>
      <c r="AI393" s="21"/>
      <c r="AJ393" s="22">
        <f t="shared" si="45"/>
        <v>0.25</v>
      </c>
      <c r="AK393" s="22">
        <f t="shared" si="46"/>
        <v>1</v>
      </c>
      <c r="AL393" s="22">
        <f t="shared" si="47"/>
        <v>0</v>
      </c>
      <c r="AM393" s="22">
        <f t="shared" si="48"/>
        <v>0</v>
      </c>
      <c r="AN393" s="22">
        <f t="shared" si="49"/>
        <v>0</v>
      </c>
      <c r="AO393" s="23" t="s">
        <v>70</v>
      </c>
      <c r="AP393" s="23"/>
      <c r="AQ393" s="23"/>
      <c r="AR393" s="23"/>
      <c r="AS393" s="23" t="s">
        <v>2635</v>
      </c>
      <c r="AT393" s="23"/>
      <c r="AU393" s="23"/>
      <c r="AV393" s="23"/>
      <c r="AW393" s="23" t="s">
        <v>70</v>
      </c>
      <c r="AX393" s="23"/>
      <c r="AY393" s="23"/>
      <c r="AZ393" s="23"/>
      <c r="BA393" s="23" t="s">
        <v>2636</v>
      </c>
      <c r="BB393" s="23"/>
      <c r="BC393" s="24"/>
      <c r="BD393" s="24"/>
      <c r="BE393" s="18" t="s">
        <v>73</v>
      </c>
    </row>
    <row r="394" spans="1:57" ht="15" customHeight="1" x14ac:dyDescent="0.25">
      <c r="A394" s="17">
        <v>17</v>
      </c>
      <c r="B394" s="18" t="s">
        <v>2550</v>
      </c>
      <c r="C394" s="18" t="s">
        <v>2594</v>
      </c>
      <c r="D394" s="18" t="s">
        <v>2625</v>
      </c>
      <c r="E394" s="18" t="s">
        <v>60</v>
      </c>
      <c r="F394" s="18" t="s">
        <v>61</v>
      </c>
      <c r="G394" s="18" t="s">
        <v>57</v>
      </c>
      <c r="H394" s="18" t="s">
        <v>174</v>
      </c>
      <c r="I394" s="18" t="s">
        <v>2637</v>
      </c>
      <c r="J394" s="19">
        <v>44562</v>
      </c>
      <c r="K394" s="19">
        <v>44925</v>
      </c>
      <c r="L394" s="18" t="s">
        <v>2638</v>
      </c>
      <c r="M394" s="18" t="s">
        <v>649</v>
      </c>
      <c r="N394" s="18" t="s">
        <v>66</v>
      </c>
      <c r="O394" s="18" t="s">
        <v>2628</v>
      </c>
      <c r="P394" s="18" t="s">
        <v>178</v>
      </c>
      <c r="Q394" s="18" t="s">
        <v>68</v>
      </c>
      <c r="R394" s="54">
        <f t="shared" si="50"/>
        <v>24</v>
      </c>
      <c r="S394" s="54">
        <v>6</v>
      </c>
      <c r="T394" s="54">
        <v>6</v>
      </c>
      <c r="U394" s="54">
        <v>6</v>
      </c>
      <c r="V394" s="54">
        <v>6</v>
      </c>
      <c r="W394" s="54">
        <v>6</v>
      </c>
      <c r="X394" s="54" t="s">
        <v>2639</v>
      </c>
      <c r="Y394" s="54"/>
      <c r="Z394" s="54"/>
      <c r="AA394" s="54"/>
      <c r="AB394" s="54"/>
      <c r="AC394" s="54"/>
      <c r="AD394" s="54"/>
      <c r="AE394" s="54">
        <f t="shared" si="44"/>
        <v>6</v>
      </c>
      <c r="AF394" s="21">
        <v>44666</v>
      </c>
      <c r="AG394" s="21"/>
      <c r="AH394" s="21"/>
      <c r="AI394" s="21"/>
      <c r="AJ394" s="22">
        <f t="shared" si="45"/>
        <v>0.25</v>
      </c>
      <c r="AK394" s="22">
        <f t="shared" si="46"/>
        <v>1</v>
      </c>
      <c r="AL394" s="22">
        <f t="shared" si="47"/>
        <v>0</v>
      </c>
      <c r="AM394" s="22">
        <f t="shared" si="48"/>
        <v>0</v>
      </c>
      <c r="AN394" s="22">
        <f t="shared" si="49"/>
        <v>0</v>
      </c>
      <c r="AO394" s="23" t="s">
        <v>70</v>
      </c>
      <c r="AP394" s="23"/>
      <c r="AQ394" s="23"/>
      <c r="AR394" s="23"/>
      <c r="AS394" s="23" t="s">
        <v>2640</v>
      </c>
      <c r="AT394" s="23"/>
      <c r="AU394" s="23"/>
      <c r="AV394" s="23"/>
      <c r="AW394" s="23" t="s">
        <v>70</v>
      </c>
      <c r="AX394" s="23"/>
      <c r="AY394" s="23"/>
      <c r="AZ394" s="23"/>
      <c r="BA394" s="23" t="s">
        <v>2641</v>
      </c>
      <c r="BB394" s="23"/>
      <c r="BC394" s="24"/>
      <c r="BD394" s="24"/>
      <c r="BE394" s="18" t="s">
        <v>73</v>
      </c>
    </row>
    <row r="395" spans="1:57" ht="15" customHeight="1" x14ac:dyDescent="0.25">
      <c r="A395" s="17">
        <v>18</v>
      </c>
      <c r="B395" s="18" t="s">
        <v>2550</v>
      </c>
      <c r="C395" s="18" t="s">
        <v>2642</v>
      </c>
      <c r="D395" s="18" t="s">
        <v>2580</v>
      </c>
      <c r="E395" s="18" t="s">
        <v>60</v>
      </c>
      <c r="F395" s="18" t="s">
        <v>61</v>
      </c>
      <c r="G395" s="18" t="s">
        <v>57</v>
      </c>
      <c r="H395" s="18" t="s">
        <v>174</v>
      </c>
      <c r="I395" s="18" t="s">
        <v>2643</v>
      </c>
      <c r="J395" s="19">
        <v>44562</v>
      </c>
      <c r="K395" s="19">
        <v>44592</v>
      </c>
      <c r="L395" s="18" t="s">
        <v>2644</v>
      </c>
      <c r="M395" s="18" t="s">
        <v>649</v>
      </c>
      <c r="N395" s="18" t="s">
        <v>66</v>
      </c>
      <c r="O395" s="18" t="s">
        <v>2583</v>
      </c>
      <c r="P395" s="18" t="s">
        <v>178</v>
      </c>
      <c r="Q395" s="18" t="s">
        <v>68</v>
      </c>
      <c r="R395" s="54">
        <f t="shared" si="50"/>
        <v>1</v>
      </c>
      <c r="S395" s="54">
        <v>1</v>
      </c>
      <c r="T395" s="54">
        <v>0</v>
      </c>
      <c r="U395" s="54">
        <v>0</v>
      </c>
      <c r="V395" s="54">
        <v>0</v>
      </c>
      <c r="W395" s="54">
        <v>1</v>
      </c>
      <c r="X395" s="54" t="s">
        <v>2645</v>
      </c>
      <c r="Y395" s="54"/>
      <c r="Z395" s="54"/>
      <c r="AA395" s="54"/>
      <c r="AB395" s="54"/>
      <c r="AC395" s="54"/>
      <c r="AD395" s="54"/>
      <c r="AE395" s="54">
        <f t="shared" si="44"/>
        <v>1</v>
      </c>
      <c r="AF395" s="21">
        <v>44666</v>
      </c>
      <c r="AG395" s="21"/>
      <c r="AH395" s="21"/>
      <c r="AI395" s="21"/>
      <c r="AJ395" s="22">
        <f t="shared" si="45"/>
        <v>1</v>
      </c>
      <c r="AK395" s="22">
        <f t="shared" si="46"/>
        <v>1</v>
      </c>
      <c r="AL395" s="22" t="str">
        <f t="shared" si="47"/>
        <v/>
      </c>
      <c r="AM395" s="22" t="str">
        <f t="shared" si="48"/>
        <v/>
      </c>
      <c r="AN395" s="22" t="str">
        <f t="shared" si="49"/>
        <v/>
      </c>
      <c r="AO395" s="23" t="s">
        <v>70</v>
      </c>
      <c r="AP395" s="23"/>
      <c r="AQ395" s="23"/>
      <c r="AR395" s="23"/>
      <c r="AS395" s="23" t="s">
        <v>2646</v>
      </c>
      <c r="AT395" s="23"/>
      <c r="AU395" s="23"/>
      <c r="AV395" s="23"/>
      <c r="AW395" s="23" t="s">
        <v>728</v>
      </c>
      <c r="AX395" s="23"/>
      <c r="AY395" s="23"/>
      <c r="AZ395" s="23"/>
      <c r="BA395" s="23" t="s">
        <v>2647</v>
      </c>
      <c r="BB395" s="23"/>
      <c r="BC395" s="24"/>
      <c r="BD395" s="24"/>
      <c r="BE395" s="18" t="s">
        <v>73</v>
      </c>
    </row>
    <row r="396" spans="1:57" ht="15" customHeight="1" x14ac:dyDescent="0.25">
      <c r="A396" s="17">
        <v>19</v>
      </c>
      <c r="B396" s="18" t="s">
        <v>2550</v>
      </c>
      <c r="C396" s="18" t="s">
        <v>2642</v>
      </c>
      <c r="D396" s="18" t="s">
        <v>2580</v>
      </c>
      <c r="E396" s="18" t="s">
        <v>60</v>
      </c>
      <c r="F396" s="18" t="s">
        <v>61</v>
      </c>
      <c r="G396" s="18" t="s">
        <v>57</v>
      </c>
      <c r="H396" s="18" t="s">
        <v>174</v>
      </c>
      <c r="I396" s="18" t="s">
        <v>2648</v>
      </c>
      <c r="J396" s="19">
        <v>44562</v>
      </c>
      <c r="K396" s="19">
        <v>44925</v>
      </c>
      <c r="L396" s="18" t="s">
        <v>2649</v>
      </c>
      <c r="M396" s="18" t="s">
        <v>649</v>
      </c>
      <c r="N396" s="18" t="s">
        <v>107</v>
      </c>
      <c r="O396" s="18" t="s">
        <v>2583</v>
      </c>
      <c r="P396" s="18" t="s">
        <v>178</v>
      </c>
      <c r="Q396" s="18" t="s">
        <v>68</v>
      </c>
      <c r="R396" s="58">
        <f t="shared" si="50"/>
        <v>1</v>
      </c>
      <c r="S396" s="58">
        <v>0.25</v>
      </c>
      <c r="T396" s="58">
        <v>0.25</v>
      </c>
      <c r="U396" s="58">
        <v>0.25</v>
      </c>
      <c r="V396" s="58">
        <v>0.25</v>
      </c>
      <c r="W396" s="58">
        <v>0.25</v>
      </c>
      <c r="X396" s="58" t="s">
        <v>2650</v>
      </c>
      <c r="Y396" s="58"/>
      <c r="Z396" s="58"/>
      <c r="AA396" s="58"/>
      <c r="AB396" s="58"/>
      <c r="AC396" s="58"/>
      <c r="AD396" s="58"/>
      <c r="AE396" s="58">
        <f t="shared" si="44"/>
        <v>0.25</v>
      </c>
      <c r="AF396" s="21">
        <v>44666</v>
      </c>
      <c r="AG396" s="21"/>
      <c r="AH396" s="21"/>
      <c r="AI396" s="21"/>
      <c r="AJ396" s="22">
        <f t="shared" si="45"/>
        <v>0.25</v>
      </c>
      <c r="AK396" s="22">
        <f t="shared" si="46"/>
        <v>1</v>
      </c>
      <c r="AL396" s="22">
        <f t="shared" si="47"/>
        <v>0</v>
      </c>
      <c r="AM396" s="22">
        <f t="shared" si="48"/>
        <v>0</v>
      </c>
      <c r="AN396" s="22">
        <f t="shared" si="49"/>
        <v>0</v>
      </c>
      <c r="AO396" s="23" t="s">
        <v>70</v>
      </c>
      <c r="AP396" s="23"/>
      <c r="AQ396" s="23"/>
      <c r="AR396" s="23"/>
      <c r="AS396" s="23" t="s">
        <v>2651</v>
      </c>
      <c r="AT396" s="23"/>
      <c r="AU396" s="23"/>
      <c r="AV396" s="23"/>
      <c r="AW396" s="23" t="s">
        <v>70</v>
      </c>
      <c r="AX396" s="23"/>
      <c r="AY396" s="23"/>
      <c r="AZ396" s="23"/>
      <c r="BA396" s="23" t="s">
        <v>2652</v>
      </c>
      <c r="BB396" s="23"/>
      <c r="BC396" s="24"/>
      <c r="BD396" s="24"/>
      <c r="BE396" s="18" t="s">
        <v>73</v>
      </c>
    </row>
    <row r="397" spans="1:57" ht="15" customHeight="1" x14ac:dyDescent="0.25">
      <c r="A397" s="17">
        <v>20</v>
      </c>
      <c r="B397" s="18" t="s">
        <v>2550</v>
      </c>
      <c r="C397" s="18" t="s">
        <v>2642</v>
      </c>
      <c r="D397" s="18" t="s">
        <v>2580</v>
      </c>
      <c r="E397" s="18" t="s">
        <v>60</v>
      </c>
      <c r="F397" s="18" t="s">
        <v>61</v>
      </c>
      <c r="G397" s="18" t="s">
        <v>57</v>
      </c>
      <c r="H397" s="18" t="s">
        <v>174</v>
      </c>
      <c r="I397" s="18" t="s">
        <v>2653</v>
      </c>
      <c r="J397" s="19">
        <v>44562</v>
      </c>
      <c r="K397" s="19">
        <v>44925</v>
      </c>
      <c r="L397" s="18" t="s">
        <v>2654</v>
      </c>
      <c r="M397" s="18" t="s">
        <v>649</v>
      </c>
      <c r="N397" s="18" t="s">
        <v>107</v>
      </c>
      <c r="O397" s="18" t="s">
        <v>2583</v>
      </c>
      <c r="P397" s="18" t="s">
        <v>178</v>
      </c>
      <c r="Q397" s="18" t="s">
        <v>68</v>
      </c>
      <c r="R397" s="100">
        <f t="shared" si="50"/>
        <v>1</v>
      </c>
      <c r="S397" s="100">
        <v>0.25</v>
      </c>
      <c r="T397" s="100">
        <v>0.25</v>
      </c>
      <c r="U397" s="100">
        <v>0.25</v>
      </c>
      <c r="V397" s="100">
        <v>0.25</v>
      </c>
      <c r="W397" s="100">
        <v>0.25</v>
      </c>
      <c r="X397" s="100" t="s">
        <v>2655</v>
      </c>
      <c r="Y397" s="100"/>
      <c r="Z397" s="100"/>
      <c r="AA397" s="100"/>
      <c r="AB397" s="100"/>
      <c r="AC397" s="100"/>
      <c r="AD397" s="100"/>
      <c r="AE397" s="100">
        <f t="shared" si="44"/>
        <v>0.25</v>
      </c>
      <c r="AF397" s="21">
        <v>44666</v>
      </c>
      <c r="AG397" s="21"/>
      <c r="AH397" s="21"/>
      <c r="AI397" s="21"/>
      <c r="AJ397" s="22">
        <f t="shared" si="45"/>
        <v>0.25</v>
      </c>
      <c r="AK397" s="22">
        <f t="shared" si="46"/>
        <v>1</v>
      </c>
      <c r="AL397" s="22">
        <f t="shared" si="47"/>
        <v>0</v>
      </c>
      <c r="AM397" s="22">
        <f t="shared" si="48"/>
        <v>0</v>
      </c>
      <c r="AN397" s="22">
        <f t="shared" si="49"/>
        <v>0</v>
      </c>
      <c r="AO397" s="23" t="s">
        <v>70</v>
      </c>
      <c r="AP397" s="23"/>
      <c r="AQ397" s="23"/>
      <c r="AR397" s="23"/>
      <c r="AS397" s="23" t="s">
        <v>2656</v>
      </c>
      <c r="AT397" s="23"/>
      <c r="AU397" s="23"/>
      <c r="AV397" s="23"/>
      <c r="AW397" s="23" t="s">
        <v>70</v>
      </c>
      <c r="AX397" s="23"/>
      <c r="AY397" s="23"/>
      <c r="AZ397" s="23"/>
      <c r="BA397" s="23" t="s">
        <v>2657</v>
      </c>
      <c r="BB397" s="23"/>
      <c r="BC397" s="24"/>
      <c r="BD397" s="24"/>
      <c r="BE397" s="18" t="s">
        <v>73</v>
      </c>
    </row>
    <row r="398" spans="1:57" ht="15" customHeight="1" x14ac:dyDescent="0.25">
      <c r="A398" s="17">
        <v>21</v>
      </c>
      <c r="B398" s="18" t="s">
        <v>2550</v>
      </c>
      <c r="C398" s="18" t="s">
        <v>2642</v>
      </c>
      <c r="D398" s="18" t="s">
        <v>2580</v>
      </c>
      <c r="E398" s="18" t="s">
        <v>60</v>
      </c>
      <c r="F398" s="18" t="s">
        <v>61</v>
      </c>
      <c r="G398" s="18" t="s">
        <v>57</v>
      </c>
      <c r="H398" s="18" t="s">
        <v>174</v>
      </c>
      <c r="I398" s="18" t="s">
        <v>2658</v>
      </c>
      <c r="J398" s="19">
        <v>44562</v>
      </c>
      <c r="K398" s="19">
        <v>44925</v>
      </c>
      <c r="L398" s="18" t="s">
        <v>2659</v>
      </c>
      <c r="M398" s="18" t="s">
        <v>649</v>
      </c>
      <c r="N398" s="18" t="s">
        <v>66</v>
      </c>
      <c r="O398" s="18" t="s">
        <v>2583</v>
      </c>
      <c r="P398" s="18" t="s">
        <v>178</v>
      </c>
      <c r="Q398" s="18" t="s">
        <v>68</v>
      </c>
      <c r="R398" s="101">
        <f t="shared" si="50"/>
        <v>12</v>
      </c>
      <c r="S398" s="101">
        <v>3</v>
      </c>
      <c r="T398" s="101">
        <v>3</v>
      </c>
      <c r="U398" s="101">
        <v>3</v>
      </c>
      <c r="V398" s="101">
        <v>3</v>
      </c>
      <c r="W398" s="101">
        <v>3</v>
      </c>
      <c r="X398" s="101" t="s">
        <v>2660</v>
      </c>
      <c r="Y398" s="101"/>
      <c r="Z398" s="101"/>
      <c r="AA398" s="101"/>
      <c r="AB398" s="101"/>
      <c r="AC398" s="101"/>
      <c r="AD398" s="101"/>
      <c r="AE398" s="101">
        <f t="shared" si="44"/>
        <v>3</v>
      </c>
      <c r="AF398" s="21">
        <v>44666</v>
      </c>
      <c r="AG398" s="21"/>
      <c r="AH398" s="21"/>
      <c r="AI398" s="21"/>
      <c r="AJ398" s="22">
        <f t="shared" si="45"/>
        <v>0.25</v>
      </c>
      <c r="AK398" s="22">
        <f t="shared" si="46"/>
        <v>1</v>
      </c>
      <c r="AL398" s="22">
        <f t="shared" si="47"/>
        <v>0</v>
      </c>
      <c r="AM398" s="22">
        <f t="shared" si="48"/>
        <v>0</v>
      </c>
      <c r="AN398" s="22">
        <f t="shared" si="49"/>
        <v>0</v>
      </c>
      <c r="AO398" s="23" t="s">
        <v>70</v>
      </c>
      <c r="AP398" s="23"/>
      <c r="AQ398" s="23"/>
      <c r="AR398" s="23"/>
      <c r="AS398" s="23" t="s">
        <v>2661</v>
      </c>
      <c r="AT398" s="23"/>
      <c r="AU398" s="23"/>
      <c r="AV398" s="23"/>
      <c r="AW398" s="23" t="s">
        <v>728</v>
      </c>
      <c r="AX398" s="23"/>
      <c r="AY398" s="23"/>
      <c r="AZ398" s="23"/>
      <c r="BA398" s="23" t="s">
        <v>2662</v>
      </c>
      <c r="BB398" s="23"/>
      <c r="BC398" s="24"/>
      <c r="BD398" s="24"/>
      <c r="BE398" s="18" t="s">
        <v>73</v>
      </c>
    </row>
    <row r="399" spans="1:57" ht="15" customHeight="1" x14ac:dyDescent="0.25">
      <c r="A399" s="17">
        <v>22</v>
      </c>
      <c r="B399" s="18" t="s">
        <v>2550</v>
      </c>
      <c r="C399" s="18" t="s">
        <v>58</v>
      </c>
      <c r="D399" s="18" t="s">
        <v>59</v>
      </c>
      <c r="E399" s="18" t="s">
        <v>60</v>
      </c>
      <c r="F399" s="18" t="s">
        <v>61</v>
      </c>
      <c r="G399" s="18" t="s">
        <v>57</v>
      </c>
      <c r="H399" s="18" t="s">
        <v>62</v>
      </c>
      <c r="I399" s="18" t="s">
        <v>63</v>
      </c>
      <c r="J399" s="19">
        <v>44562</v>
      </c>
      <c r="K399" s="19">
        <v>44926</v>
      </c>
      <c r="L399" s="18" t="s">
        <v>64</v>
      </c>
      <c r="M399" s="18" t="s">
        <v>649</v>
      </c>
      <c r="N399" s="18" t="s">
        <v>66</v>
      </c>
      <c r="O399" s="18" t="s">
        <v>67</v>
      </c>
      <c r="P399" s="18" t="s">
        <v>3</v>
      </c>
      <c r="Q399" s="18" t="s">
        <v>68</v>
      </c>
      <c r="R399" s="54">
        <f t="shared" si="50"/>
        <v>4</v>
      </c>
      <c r="S399" s="54">
        <v>1</v>
      </c>
      <c r="T399" s="54">
        <v>1</v>
      </c>
      <c r="U399" s="54">
        <v>1</v>
      </c>
      <c r="V399" s="54">
        <v>1</v>
      </c>
      <c r="W399" s="54">
        <v>1</v>
      </c>
      <c r="X399" s="54" t="s">
        <v>2481</v>
      </c>
      <c r="Y399" s="54"/>
      <c r="Z399" s="54"/>
      <c r="AA399" s="54"/>
      <c r="AB399" s="54"/>
      <c r="AC399" s="54"/>
      <c r="AD399" s="54"/>
      <c r="AE399" s="54">
        <f t="shared" si="44"/>
        <v>1</v>
      </c>
      <c r="AF399" s="21">
        <v>44666</v>
      </c>
      <c r="AG399" s="21"/>
      <c r="AH399" s="21"/>
      <c r="AI399" s="21"/>
      <c r="AJ399" s="22">
        <f t="shared" si="45"/>
        <v>0.25</v>
      </c>
      <c r="AK399" s="22">
        <f t="shared" si="46"/>
        <v>1</v>
      </c>
      <c r="AL399" s="22">
        <f t="shared" si="47"/>
        <v>0</v>
      </c>
      <c r="AM399" s="22">
        <f t="shared" si="48"/>
        <v>0</v>
      </c>
      <c r="AN399" s="22">
        <f t="shared" si="49"/>
        <v>0</v>
      </c>
      <c r="AO399" s="23" t="s">
        <v>70</v>
      </c>
      <c r="AP399" s="23"/>
      <c r="AQ399" s="23"/>
      <c r="AR399" s="23"/>
      <c r="AS399" s="23" t="s">
        <v>2663</v>
      </c>
      <c r="AT399" s="23"/>
      <c r="AU399" s="23"/>
      <c r="AV399" s="23"/>
      <c r="AW399" s="23" t="s">
        <v>70</v>
      </c>
      <c r="AX399" s="23"/>
      <c r="AY399" s="23"/>
      <c r="AZ399" s="23"/>
      <c r="BA399" s="23" t="s">
        <v>2664</v>
      </c>
      <c r="BB399" s="23"/>
      <c r="BC399" s="24"/>
      <c r="BD399" s="24"/>
      <c r="BE399" s="18" t="s">
        <v>73</v>
      </c>
    </row>
    <row r="400" spans="1:57" ht="15" customHeight="1" x14ac:dyDescent="0.25">
      <c r="A400" s="17">
        <v>23</v>
      </c>
      <c r="B400" s="18" t="s">
        <v>2550</v>
      </c>
      <c r="C400" s="18" t="s">
        <v>58</v>
      </c>
      <c r="D400" s="18" t="s">
        <v>59</v>
      </c>
      <c r="E400" s="18" t="s">
        <v>60</v>
      </c>
      <c r="F400" s="18" t="s">
        <v>61</v>
      </c>
      <c r="G400" s="18" t="s">
        <v>57</v>
      </c>
      <c r="H400" s="18" t="s">
        <v>62</v>
      </c>
      <c r="I400" s="18" t="s">
        <v>723</v>
      </c>
      <c r="J400" s="19">
        <v>44835</v>
      </c>
      <c r="K400" s="19">
        <v>44926</v>
      </c>
      <c r="L400" s="18" t="s">
        <v>724</v>
      </c>
      <c r="M400" s="18" t="s">
        <v>649</v>
      </c>
      <c r="N400" s="18" t="s">
        <v>66</v>
      </c>
      <c r="O400" s="18" t="s">
        <v>67</v>
      </c>
      <c r="P400" s="18" t="s">
        <v>3</v>
      </c>
      <c r="Q400" s="18" t="s">
        <v>68</v>
      </c>
      <c r="R400" s="54">
        <f t="shared" si="50"/>
        <v>1</v>
      </c>
      <c r="S400" s="54">
        <v>0</v>
      </c>
      <c r="T400" s="54">
        <v>0</v>
      </c>
      <c r="U400" s="54">
        <v>0</v>
      </c>
      <c r="V400" s="54">
        <v>1</v>
      </c>
      <c r="W400" s="54">
        <v>0</v>
      </c>
      <c r="X400" s="54" t="s">
        <v>725</v>
      </c>
      <c r="Y400" s="54"/>
      <c r="Z400" s="54"/>
      <c r="AA400" s="54"/>
      <c r="AB400" s="54"/>
      <c r="AC400" s="54"/>
      <c r="AD400" s="54"/>
      <c r="AE400" s="54">
        <f t="shared" si="44"/>
        <v>0</v>
      </c>
      <c r="AF400" s="21">
        <v>44666</v>
      </c>
      <c r="AG400" s="21"/>
      <c r="AH400" s="21"/>
      <c r="AI400" s="21"/>
      <c r="AJ400" s="22">
        <f t="shared" si="45"/>
        <v>0</v>
      </c>
      <c r="AK400" s="22" t="str">
        <f t="shared" si="46"/>
        <v/>
      </c>
      <c r="AL400" s="22" t="str">
        <f t="shared" si="47"/>
        <v/>
      </c>
      <c r="AM400" s="22" t="str">
        <f t="shared" si="48"/>
        <v/>
      </c>
      <c r="AN400" s="22">
        <f t="shared" si="49"/>
        <v>0</v>
      </c>
      <c r="AO400" s="23" t="s">
        <v>77</v>
      </c>
      <c r="AP400" s="23"/>
      <c r="AQ400" s="23"/>
      <c r="AR400" s="23"/>
      <c r="AS400" s="23" t="s">
        <v>77</v>
      </c>
      <c r="AT400" s="23"/>
      <c r="AU400" s="23"/>
      <c r="AV400" s="23"/>
      <c r="AW400" s="23" t="s">
        <v>77</v>
      </c>
      <c r="AX400" s="23"/>
      <c r="AY400" s="23"/>
      <c r="AZ400" s="23"/>
      <c r="BA400" s="23" t="s">
        <v>612</v>
      </c>
      <c r="BB400" s="23"/>
      <c r="BC400" s="24"/>
      <c r="BD400" s="24"/>
      <c r="BE400" s="18" t="s">
        <v>73</v>
      </c>
    </row>
    <row r="401" spans="1:57" ht="15" customHeight="1" x14ac:dyDescent="0.25">
      <c r="A401" s="17">
        <v>24</v>
      </c>
      <c r="B401" s="18" t="s">
        <v>2550</v>
      </c>
      <c r="C401" s="18" t="s">
        <v>79</v>
      </c>
      <c r="D401" s="18" t="s">
        <v>59</v>
      </c>
      <c r="E401" s="18" t="s">
        <v>60</v>
      </c>
      <c r="F401" s="18" t="s">
        <v>61</v>
      </c>
      <c r="G401" s="18" t="s">
        <v>57</v>
      </c>
      <c r="H401" s="18" t="s">
        <v>62</v>
      </c>
      <c r="I401" s="18" t="s">
        <v>111</v>
      </c>
      <c r="J401" s="19">
        <v>44835</v>
      </c>
      <c r="K401" s="19">
        <v>44926</v>
      </c>
      <c r="L401" s="18" t="s">
        <v>112</v>
      </c>
      <c r="M401" s="18" t="s">
        <v>649</v>
      </c>
      <c r="N401" s="18" t="s">
        <v>66</v>
      </c>
      <c r="O401" s="18" t="s">
        <v>67</v>
      </c>
      <c r="P401" s="18" t="s">
        <v>3</v>
      </c>
      <c r="Q401" s="18" t="s">
        <v>68</v>
      </c>
      <c r="R401" s="54">
        <f t="shared" si="50"/>
        <v>1</v>
      </c>
      <c r="S401" s="54">
        <v>0</v>
      </c>
      <c r="T401" s="54">
        <v>0</v>
      </c>
      <c r="U401" s="54">
        <v>0</v>
      </c>
      <c r="V401" s="54">
        <v>1</v>
      </c>
      <c r="W401" s="54">
        <v>0</v>
      </c>
      <c r="X401" s="54" t="s">
        <v>725</v>
      </c>
      <c r="Y401" s="54"/>
      <c r="Z401" s="54"/>
      <c r="AA401" s="54"/>
      <c r="AB401" s="54"/>
      <c r="AC401" s="54"/>
      <c r="AD401" s="54"/>
      <c r="AE401" s="54">
        <f t="shared" si="44"/>
        <v>0</v>
      </c>
      <c r="AF401" s="21">
        <v>44666</v>
      </c>
      <c r="AG401" s="21"/>
      <c r="AH401" s="21"/>
      <c r="AI401" s="21"/>
      <c r="AJ401" s="22">
        <f t="shared" si="45"/>
        <v>0</v>
      </c>
      <c r="AK401" s="22" t="str">
        <f t="shared" si="46"/>
        <v/>
      </c>
      <c r="AL401" s="22" t="str">
        <f t="shared" si="47"/>
        <v/>
      </c>
      <c r="AM401" s="22" t="str">
        <f t="shared" si="48"/>
        <v/>
      </c>
      <c r="AN401" s="22">
        <f t="shared" si="49"/>
        <v>0</v>
      </c>
      <c r="AO401" s="23" t="s">
        <v>77</v>
      </c>
      <c r="AP401" s="23"/>
      <c r="AQ401" s="23"/>
      <c r="AR401" s="23"/>
      <c r="AS401" s="23" t="s">
        <v>77</v>
      </c>
      <c r="AT401" s="23"/>
      <c r="AU401" s="23"/>
      <c r="AV401" s="23"/>
      <c r="AW401" s="23" t="s">
        <v>77</v>
      </c>
      <c r="AX401" s="23"/>
      <c r="AY401" s="23"/>
      <c r="AZ401" s="23"/>
      <c r="BA401" s="23" t="s">
        <v>1032</v>
      </c>
      <c r="BB401" s="23"/>
      <c r="BC401" s="24"/>
      <c r="BD401" s="24"/>
      <c r="BE401" s="18" t="s">
        <v>73</v>
      </c>
    </row>
    <row r="402" spans="1:57" ht="15" customHeight="1" x14ac:dyDescent="0.25">
      <c r="A402" s="17">
        <v>25</v>
      </c>
      <c r="B402" s="18" t="s">
        <v>2550</v>
      </c>
      <c r="C402" s="18" t="s">
        <v>79</v>
      </c>
      <c r="D402" s="18" t="s">
        <v>59</v>
      </c>
      <c r="E402" s="18" t="s">
        <v>60</v>
      </c>
      <c r="F402" s="18" t="s">
        <v>61</v>
      </c>
      <c r="G402" s="18" t="s">
        <v>57</v>
      </c>
      <c r="H402" s="18" t="s">
        <v>62</v>
      </c>
      <c r="I402" s="18" t="s">
        <v>105</v>
      </c>
      <c r="J402" s="19">
        <v>44562</v>
      </c>
      <c r="K402" s="19">
        <v>44926</v>
      </c>
      <c r="L402" s="26" t="s">
        <v>106</v>
      </c>
      <c r="M402" s="18" t="s">
        <v>649</v>
      </c>
      <c r="N402" s="18" t="s">
        <v>107</v>
      </c>
      <c r="O402" s="18" t="s">
        <v>67</v>
      </c>
      <c r="P402" s="18" t="s">
        <v>3</v>
      </c>
      <c r="Q402" s="18" t="s">
        <v>68</v>
      </c>
      <c r="R402" s="53">
        <f t="shared" si="50"/>
        <v>1</v>
      </c>
      <c r="S402" s="53">
        <v>0.5</v>
      </c>
      <c r="T402" s="53">
        <v>0.5</v>
      </c>
      <c r="U402" s="53">
        <v>0</v>
      </c>
      <c r="V402" s="53">
        <v>0</v>
      </c>
      <c r="W402" s="53">
        <v>0.5</v>
      </c>
      <c r="X402" s="53" t="s">
        <v>2665</v>
      </c>
      <c r="Y402" s="53"/>
      <c r="Z402" s="53"/>
      <c r="AA402" s="53"/>
      <c r="AB402" s="53"/>
      <c r="AC402" s="53"/>
      <c r="AD402" s="53"/>
      <c r="AE402" s="53">
        <f t="shared" si="44"/>
        <v>0.5</v>
      </c>
      <c r="AF402" s="21">
        <v>44669</v>
      </c>
      <c r="AG402" s="21"/>
      <c r="AH402" s="21"/>
      <c r="AI402" s="21"/>
      <c r="AJ402" s="22">
        <f t="shared" si="45"/>
        <v>0.5</v>
      </c>
      <c r="AK402" s="22">
        <f t="shared" si="46"/>
        <v>1</v>
      </c>
      <c r="AL402" s="22">
        <f t="shared" si="47"/>
        <v>0</v>
      </c>
      <c r="AM402" s="22" t="str">
        <f t="shared" si="48"/>
        <v/>
      </c>
      <c r="AN402" s="22" t="str">
        <f t="shared" si="49"/>
        <v/>
      </c>
      <c r="AO402" s="23" t="s">
        <v>70</v>
      </c>
      <c r="AP402" s="23"/>
      <c r="AQ402" s="23"/>
      <c r="AR402" s="23"/>
      <c r="AS402" s="23" t="s">
        <v>2666</v>
      </c>
      <c r="AT402" s="23"/>
      <c r="AU402" s="23"/>
      <c r="AV402" s="23"/>
      <c r="AW402" s="23" t="s">
        <v>728</v>
      </c>
      <c r="AX402" s="23"/>
      <c r="AY402" s="23"/>
      <c r="AZ402" s="23"/>
      <c r="BA402" s="23" t="s">
        <v>2667</v>
      </c>
      <c r="BB402" s="23"/>
      <c r="BC402" s="24"/>
      <c r="BD402" s="24"/>
      <c r="BE402" s="18" t="s">
        <v>73</v>
      </c>
    </row>
    <row r="403" spans="1:57" ht="15" customHeight="1" x14ac:dyDescent="0.25">
      <c r="A403" s="17">
        <v>26</v>
      </c>
      <c r="B403" s="18" t="s">
        <v>2550</v>
      </c>
      <c r="C403" s="18" t="s">
        <v>79</v>
      </c>
      <c r="D403" s="18" t="s">
        <v>59</v>
      </c>
      <c r="E403" s="18" t="s">
        <v>60</v>
      </c>
      <c r="F403" s="18" t="s">
        <v>61</v>
      </c>
      <c r="G403" s="18" t="s">
        <v>57</v>
      </c>
      <c r="H403" s="18" t="s">
        <v>62</v>
      </c>
      <c r="I403" s="18" t="s">
        <v>731</v>
      </c>
      <c r="J403" s="19">
        <v>44774</v>
      </c>
      <c r="K403" s="19">
        <v>44925</v>
      </c>
      <c r="L403" s="18" t="s">
        <v>125</v>
      </c>
      <c r="M403" s="18" t="s">
        <v>649</v>
      </c>
      <c r="N403" s="18" t="s">
        <v>66</v>
      </c>
      <c r="O403" s="18" t="s">
        <v>67</v>
      </c>
      <c r="P403" s="18" t="s">
        <v>3</v>
      </c>
      <c r="Q403" s="18" t="s">
        <v>68</v>
      </c>
      <c r="R403" s="54">
        <f t="shared" si="50"/>
        <v>1</v>
      </c>
      <c r="S403" s="54">
        <v>0</v>
      </c>
      <c r="T403" s="54">
        <v>0</v>
      </c>
      <c r="U403" s="54">
        <v>1</v>
      </c>
      <c r="V403" s="54">
        <v>0</v>
      </c>
      <c r="W403" s="54">
        <v>0</v>
      </c>
      <c r="X403" s="54" t="s">
        <v>732</v>
      </c>
      <c r="Y403" s="54"/>
      <c r="Z403" s="54"/>
      <c r="AA403" s="54"/>
      <c r="AB403" s="54"/>
      <c r="AC403" s="54"/>
      <c r="AD403" s="54"/>
      <c r="AE403" s="54">
        <f t="shared" si="44"/>
        <v>0</v>
      </c>
      <c r="AF403" s="21">
        <v>44666</v>
      </c>
      <c r="AG403" s="21"/>
      <c r="AH403" s="21"/>
      <c r="AI403" s="21"/>
      <c r="AJ403" s="22">
        <f t="shared" si="45"/>
        <v>0</v>
      </c>
      <c r="AK403" s="22" t="str">
        <f t="shared" si="46"/>
        <v/>
      </c>
      <c r="AL403" s="22" t="str">
        <f t="shared" si="47"/>
        <v/>
      </c>
      <c r="AM403" s="22">
        <f t="shared" si="48"/>
        <v>0</v>
      </c>
      <c r="AN403" s="22" t="str">
        <f t="shared" si="49"/>
        <v/>
      </c>
      <c r="AO403" s="23" t="s">
        <v>77</v>
      </c>
      <c r="AP403" s="23"/>
      <c r="AQ403" s="23"/>
      <c r="AR403" s="23"/>
      <c r="AS403" s="23" t="s">
        <v>77</v>
      </c>
      <c r="AT403" s="23"/>
      <c r="AU403" s="23"/>
      <c r="AV403" s="23"/>
      <c r="AW403" s="23" t="s">
        <v>77</v>
      </c>
      <c r="AX403" s="23"/>
      <c r="AY403" s="23"/>
      <c r="AZ403" s="23"/>
      <c r="BA403" s="23" t="s">
        <v>1032</v>
      </c>
      <c r="BB403" s="23"/>
      <c r="BC403" s="24"/>
      <c r="BD403" s="24"/>
      <c r="BE403" s="18" t="s">
        <v>73</v>
      </c>
    </row>
    <row r="404" spans="1:57" ht="15" customHeight="1" x14ac:dyDescent="0.25">
      <c r="A404" s="17">
        <v>27</v>
      </c>
      <c r="B404" s="18" t="s">
        <v>2550</v>
      </c>
      <c r="C404" s="18" t="s">
        <v>163</v>
      </c>
      <c r="D404" s="18" t="s">
        <v>59</v>
      </c>
      <c r="E404" s="18" t="s">
        <v>60</v>
      </c>
      <c r="F404" s="18" t="s">
        <v>61</v>
      </c>
      <c r="G404" s="18" t="s">
        <v>57</v>
      </c>
      <c r="H404" s="18" t="s">
        <v>62</v>
      </c>
      <c r="I404" s="18" t="s">
        <v>734</v>
      </c>
      <c r="J404" s="19">
        <v>44562</v>
      </c>
      <c r="K404" s="19">
        <v>44926</v>
      </c>
      <c r="L404" s="18" t="s">
        <v>64</v>
      </c>
      <c r="M404" s="18" t="s">
        <v>649</v>
      </c>
      <c r="N404" s="18" t="s">
        <v>66</v>
      </c>
      <c r="O404" s="18" t="s">
        <v>67</v>
      </c>
      <c r="P404" s="18" t="s">
        <v>3</v>
      </c>
      <c r="Q404" s="18" t="s">
        <v>68</v>
      </c>
      <c r="R404" s="54">
        <f t="shared" si="50"/>
        <v>4</v>
      </c>
      <c r="S404" s="54">
        <v>1</v>
      </c>
      <c r="T404" s="54">
        <v>1</v>
      </c>
      <c r="U404" s="54">
        <v>1</v>
      </c>
      <c r="V404" s="54">
        <v>1</v>
      </c>
      <c r="W404" s="54">
        <v>1</v>
      </c>
      <c r="X404" s="54" t="s">
        <v>2668</v>
      </c>
      <c r="Y404" s="54"/>
      <c r="Z404" s="54"/>
      <c r="AA404" s="54"/>
      <c r="AB404" s="54"/>
      <c r="AC404" s="54"/>
      <c r="AD404" s="54"/>
      <c r="AE404" s="54">
        <f t="shared" si="44"/>
        <v>1</v>
      </c>
      <c r="AF404" s="21">
        <v>44666</v>
      </c>
      <c r="AG404" s="21"/>
      <c r="AH404" s="21"/>
      <c r="AI404" s="21"/>
      <c r="AJ404" s="22">
        <f t="shared" si="45"/>
        <v>0.25</v>
      </c>
      <c r="AK404" s="22">
        <f t="shared" si="46"/>
        <v>1</v>
      </c>
      <c r="AL404" s="22">
        <f t="shared" si="47"/>
        <v>0</v>
      </c>
      <c r="AM404" s="22">
        <f t="shared" si="48"/>
        <v>0</v>
      </c>
      <c r="AN404" s="22">
        <f t="shared" si="49"/>
        <v>0</v>
      </c>
      <c r="AO404" s="23" t="s">
        <v>70</v>
      </c>
      <c r="AP404" s="23"/>
      <c r="AQ404" s="23"/>
      <c r="AR404" s="23"/>
      <c r="AS404" s="23" t="s">
        <v>2669</v>
      </c>
      <c r="AT404" s="23"/>
      <c r="AU404" s="23"/>
      <c r="AV404" s="23"/>
      <c r="AW404" s="23" t="s">
        <v>728</v>
      </c>
      <c r="AX404" s="23"/>
      <c r="AY404" s="23"/>
      <c r="AZ404" s="23"/>
      <c r="BA404" s="23" t="s">
        <v>2670</v>
      </c>
      <c r="BB404" s="23"/>
      <c r="BC404" s="24"/>
      <c r="BD404" s="24"/>
      <c r="BE404" s="18" t="s">
        <v>73</v>
      </c>
    </row>
    <row r="405" spans="1:57" ht="15" customHeight="1" x14ac:dyDescent="0.25">
      <c r="A405" s="17">
        <v>28</v>
      </c>
      <c r="B405" s="18" t="s">
        <v>2550</v>
      </c>
      <c r="C405" s="18" t="s">
        <v>163</v>
      </c>
      <c r="D405" s="18" t="s">
        <v>59</v>
      </c>
      <c r="E405" s="18" t="s">
        <v>60</v>
      </c>
      <c r="F405" s="18" t="s">
        <v>61</v>
      </c>
      <c r="G405" s="18" t="s">
        <v>57</v>
      </c>
      <c r="H405" s="18" t="s">
        <v>62</v>
      </c>
      <c r="I405" s="18" t="s">
        <v>738</v>
      </c>
      <c r="J405" s="19">
        <v>44835</v>
      </c>
      <c r="K405" s="19">
        <v>44926</v>
      </c>
      <c r="L405" s="18" t="s">
        <v>170</v>
      </c>
      <c r="M405" s="18" t="s">
        <v>649</v>
      </c>
      <c r="N405" s="18" t="s">
        <v>66</v>
      </c>
      <c r="O405" s="18" t="s">
        <v>67</v>
      </c>
      <c r="P405" s="18" t="s">
        <v>3</v>
      </c>
      <c r="Q405" s="18" t="s">
        <v>68</v>
      </c>
      <c r="R405" s="54">
        <f t="shared" si="50"/>
        <v>2</v>
      </c>
      <c r="S405" s="54">
        <v>0</v>
      </c>
      <c r="T405" s="54">
        <v>0</v>
      </c>
      <c r="U405" s="54">
        <v>0</v>
      </c>
      <c r="V405" s="54">
        <v>2</v>
      </c>
      <c r="W405" s="54">
        <v>0</v>
      </c>
      <c r="X405" s="54" t="s">
        <v>725</v>
      </c>
      <c r="Y405" s="54"/>
      <c r="Z405" s="54"/>
      <c r="AA405" s="54"/>
      <c r="AB405" s="54"/>
      <c r="AC405" s="54"/>
      <c r="AD405" s="54"/>
      <c r="AE405" s="54">
        <f t="shared" si="44"/>
        <v>0</v>
      </c>
      <c r="AF405" s="21">
        <v>44666</v>
      </c>
      <c r="AG405" s="21"/>
      <c r="AH405" s="21"/>
      <c r="AI405" s="21"/>
      <c r="AJ405" s="22">
        <f t="shared" si="45"/>
        <v>0</v>
      </c>
      <c r="AK405" s="22" t="str">
        <f t="shared" si="46"/>
        <v/>
      </c>
      <c r="AL405" s="22" t="str">
        <f t="shared" si="47"/>
        <v/>
      </c>
      <c r="AM405" s="22" t="str">
        <f t="shared" si="48"/>
        <v/>
      </c>
      <c r="AN405" s="22">
        <f t="shared" si="49"/>
        <v>0</v>
      </c>
      <c r="AO405" s="23" t="s">
        <v>77</v>
      </c>
      <c r="AP405" s="23"/>
      <c r="AQ405" s="23"/>
      <c r="AR405" s="23"/>
      <c r="AS405" s="23" t="s">
        <v>77</v>
      </c>
      <c r="AT405" s="23"/>
      <c r="AU405" s="23"/>
      <c r="AV405" s="23"/>
      <c r="AW405" s="23" t="s">
        <v>77</v>
      </c>
      <c r="AX405" s="23"/>
      <c r="AY405" s="23"/>
      <c r="AZ405" s="23"/>
      <c r="BA405" s="23" t="s">
        <v>1032</v>
      </c>
      <c r="BB405" s="23"/>
      <c r="BC405" s="24"/>
      <c r="BD405" s="24"/>
      <c r="BE405" s="18" t="s">
        <v>73</v>
      </c>
    </row>
    <row r="406" spans="1:57" ht="15" customHeight="1" x14ac:dyDescent="0.25">
      <c r="A406" s="17">
        <v>1</v>
      </c>
      <c r="B406" s="18" t="s">
        <v>2705</v>
      </c>
      <c r="C406" s="18" t="s">
        <v>2706</v>
      </c>
      <c r="D406" s="18" t="s">
        <v>2707</v>
      </c>
      <c r="E406" s="18" t="s">
        <v>60</v>
      </c>
      <c r="F406" s="18" t="s">
        <v>61</v>
      </c>
      <c r="G406" s="18" t="s">
        <v>81</v>
      </c>
      <c r="H406" s="18" t="s">
        <v>2708</v>
      </c>
      <c r="I406" s="18" t="s">
        <v>2709</v>
      </c>
      <c r="J406" s="19">
        <v>44593</v>
      </c>
      <c r="K406" s="19">
        <v>44926</v>
      </c>
      <c r="L406" s="18" t="s">
        <v>2710</v>
      </c>
      <c r="M406" s="18" t="s">
        <v>2711</v>
      </c>
      <c r="N406" s="18" t="s">
        <v>66</v>
      </c>
      <c r="O406" s="18" t="s">
        <v>2712</v>
      </c>
      <c r="P406" s="18" t="s">
        <v>178</v>
      </c>
      <c r="Q406" s="18" t="s">
        <v>68</v>
      </c>
      <c r="R406" s="20">
        <f t="shared" ref="R406:R459" si="51">SUM(S406:V406)</f>
        <v>4</v>
      </c>
      <c r="S406" s="20">
        <v>1</v>
      </c>
      <c r="T406" s="20">
        <v>1</v>
      </c>
      <c r="U406" s="20">
        <v>1</v>
      </c>
      <c r="V406" s="20">
        <v>1</v>
      </c>
      <c r="W406" s="20">
        <v>1</v>
      </c>
      <c r="X406" s="20" t="s">
        <v>2713</v>
      </c>
      <c r="Y406" s="20"/>
      <c r="Z406" s="20"/>
      <c r="AA406" s="20"/>
      <c r="AB406" s="20"/>
      <c r="AC406" s="20"/>
      <c r="AD406" s="20"/>
      <c r="AE406" s="20">
        <f t="shared" si="44"/>
        <v>1</v>
      </c>
      <c r="AF406" s="21">
        <v>44670</v>
      </c>
      <c r="AG406" s="21"/>
      <c r="AH406" s="21"/>
      <c r="AI406" s="21"/>
      <c r="AJ406" s="22">
        <f t="shared" si="45"/>
        <v>0.25</v>
      </c>
      <c r="AK406" s="22">
        <f t="shared" si="46"/>
        <v>1</v>
      </c>
      <c r="AL406" s="22">
        <f t="shared" si="47"/>
        <v>0</v>
      </c>
      <c r="AM406" s="22">
        <f t="shared" si="48"/>
        <v>0</v>
      </c>
      <c r="AN406" s="22">
        <f t="shared" si="49"/>
        <v>0</v>
      </c>
      <c r="AO406" s="23" t="s">
        <v>70</v>
      </c>
      <c r="AP406" s="23"/>
      <c r="AQ406" s="23"/>
      <c r="AR406" s="23"/>
      <c r="AS406" s="23" t="s">
        <v>2714</v>
      </c>
      <c r="AT406" s="23"/>
      <c r="AU406" s="23"/>
      <c r="AV406" s="23"/>
      <c r="AW406" s="23" t="s">
        <v>70</v>
      </c>
      <c r="AX406" s="23"/>
      <c r="AY406" s="23"/>
      <c r="AZ406" s="23"/>
      <c r="BA406" s="23" t="s">
        <v>2715</v>
      </c>
      <c r="BB406" s="23"/>
      <c r="BC406" s="23"/>
      <c r="BD406" s="23"/>
      <c r="BE406" s="18" t="s">
        <v>153</v>
      </c>
    </row>
    <row r="407" spans="1:57" ht="15" customHeight="1" x14ac:dyDescent="0.25">
      <c r="A407" s="17">
        <v>2</v>
      </c>
      <c r="B407" s="18" t="s">
        <v>2705</v>
      </c>
      <c r="C407" s="18" t="s">
        <v>2706</v>
      </c>
      <c r="D407" s="18" t="s">
        <v>2707</v>
      </c>
      <c r="E407" s="18" t="s">
        <v>60</v>
      </c>
      <c r="F407" s="18" t="s">
        <v>61</v>
      </c>
      <c r="G407" s="18" t="s">
        <v>81</v>
      </c>
      <c r="H407" s="18" t="s">
        <v>2708</v>
      </c>
      <c r="I407" s="18" t="s">
        <v>2716</v>
      </c>
      <c r="J407" s="19">
        <v>44593</v>
      </c>
      <c r="K407" s="19">
        <v>44926</v>
      </c>
      <c r="L407" s="18" t="s">
        <v>2717</v>
      </c>
      <c r="M407" s="18" t="s">
        <v>2711</v>
      </c>
      <c r="N407" s="18" t="s">
        <v>66</v>
      </c>
      <c r="O407" s="18" t="s">
        <v>2712</v>
      </c>
      <c r="P407" s="18" t="s">
        <v>178</v>
      </c>
      <c r="Q407" s="18" t="s">
        <v>68</v>
      </c>
      <c r="R407" s="20">
        <f t="shared" si="51"/>
        <v>4</v>
      </c>
      <c r="S407" s="20">
        <v>1</v>
      </c>
      <c r="T407" s="20">
        <v>1</v>
      </c>
      <c r="U407" s="20">
        <v>1</v>
      </c>
      <c r="V407" s="20">
        <v>1</v>
      </c>
      <c r="W407" s="20">
        <v>1</v>
      </c>
      <c r="X407" s="20" t="s">
        <v>2718</v>
      </c>
      <c r="Y407" s="20"/>
      <c r="Z407" s="20"/>
      <c r="AA407" s="20"/>
      <c r="AB407" s="20"/>
      <c r="AC407" s="20"/>
      <c r="AD407" s="20"/>
      <c r="AE407" s="20">
        <f t="shared" si="44"/>
        <v>1</v>
      </c>
      <c r="AF407" s="21">
        <v>44670</v>
      </c>
      <c r="AG407" s="21"/>
      <c r="AH407" s="21"/>
      <c r="AI407" s="21"/>
      <c r="AJ407" s="22">
        <f t="shared" si="45"/>
        <v>0.25</v>
      </c>
      <c r="AK407" s="22">
        <f t="shared" si="46"/>
        <v>1</v>
      </c>
      <c r="AL407" s="22">
        <f t="shared" si="47"/>
        <v>0</v>
      </c>
      <c r="AM407" s="22">
        <f t="shared" si="48"/>
        <v>0</v>
      </c>
      <c r="AN407" s="22">
        <f t="shared" si="49"/>
        <v>0</v>
      </c>
      <c r="AO407" s="23" t="s">
        <v>70</v>
      </c>
      <c r="AP407" s="23"/>
      <c r="AQ407" s="23"/>
      <c r="AR407" s="23"/>
      <c r="AS407" s="23" t="s">
        <v>2218</v>
      </c>
      <c r="AT407" s="23"/>
      <c r="AU407" s="23"/>
      <c r="AV407" s="23"/>
      <c r="AW407" s="23" t="s">
        <v>70</v>
      </c>
      <c r="AX407" s="23"/>
      <c r="AY407" s="23"/>
      <c r="AZ407" s="23"/>
      <c r="BA407" s="23" t="s">
        <v>2719</v>
      </c>
      <c r="BB407" s="23"/>
      <c r="BC407" s="24"/>
      <c r="BD407" s="24"/>
      <c r="BE407" s="18" t="s">
        <v>153</v>
      </c>
    </row>
    <row r="408" spans="1:57" ht="15" customHeight="1" x14ac:dyDescent="0.25">
      <c r="A408" s="17">
        <v>3</v>
      </c>
      <c r="B408" s="18" t="s">
        <v>2705</v>
      </c>
      <c r="C408" s="18" t="s">
        <v>2706</v>
      </c>
      <c r="D408" s="18" t="s">
        <v>2720</v>
      </c>
      <c r="E408" s="18" t="s">
        <v>60</v>
      </c>
      <c r="F408" s="18" t="s">
        <v>61</v>
      </c>
      <c r="G408" s="18" t="s">
        <v>81</v>
      </c>
      <c r="H408" s="18" t="s">
        <v>82</v>
      </c>
      <c r="I408" s="18" t="s">
        <v>2721</v>
      </c>
      <c r="J408" s="19">
        <v>44593</v>
      </c>
      <c r="K408" s="19">
        <v>44926</v>
      </c>
      <c r="L408" s="18" t="s">
        <v>2722</v>
      </c>
      <c r="M408" s="18" t="s">
        <v>2711</v>
      </c>
      <c r="N408" s="18" t="s">
        <v>107</v>
      </c>
      <c r="O408" s="18" t="s">
        <v>2723</v>
      </c>
      <c r="P408" s="18" t="s">
        <v>178</v>
      </c>
      <c r="Q408" s="18" t="s">
        <v>68</v>
      </c>
      <c r="R408" s="53">
        <f t="shared" si="51"/>
        <v>1</v>
      </c>
      <c r="S408" s="53">
        <v>0.2</v>
      </c>
      <c r="T408" s="53">
        <v>0.3</v>
      </c>
      <c r="U408" s="53">
        <v>0.3</v>
      </c>
      <c r="V408" s="53">
        <v>0.2</v>
      </c>
      <c r="W408" s="53">
        <v>0.2</v>
      </c>
      <c r="X408" s="53" t="s">
        <v>2724</v>
      </c>
      <c r="Y408" s="53"/>
      <c r="Z408" s="53"/>
      <c r="AA408" s="53"/>
      <c r="AB408" s="53"/>
      <c r="AC408" s="53"/>
      <c r="AD408" s="53"/>
      <c r="AE408" s="53">
        <f t="shared" si="44"/>
        <v>0.2</v>
      </c>
      <c r="AF408" s="21">
        <v>44670</v>
      </c>
      <c r="AG408" s="21"/>
      <c r="AH408" s="21"/>
      <c r="AI408" s="21"/>
      <c r="AJ408" s="22">
        <f t="shared" si="45"/>
        <v>0.2</v>
      </c>
      <c r="AK408" s="22">
        <f t="shared" si="46"/>
        <v>1</v>
      </c>
      <c r="AL408" s="22">
        <f t="shared" si="47"/>
        <v>0</v>
      </c>
      <c r="AM408" s="22">
        <f t="shared" si="48"/>
        <v>0</v>
      </c>
      <c r="AN408" s="22">
        <f t="shared" si="49"/>
        <v>0</v>
      </c>
      <c r="AO408" s="23" t="s">
        <v>70</v>
      </c>
      <c r="AP408" s="23"/>
      <c r="AQ408" s="23"/>
      <c r="AR408" s="23"/>
      <c r="AS408" s="23" t="s">
        <v>2725</v>
      </c>
      <c r="AT408" s="23"/>
      <c r="AU408" s="23"/>
      <c r="AV408" s="23"/>
      <c r="AW408" s="23" t="s">
        <v>70</v>
      </c>
      <c r="AX408" s="23"/>
      <c r="AY408" s="23"/>
      <c r="AZ408" s="23"/>
      <c r="BA408" s="23" t="s">
        <v>2726</v>
      </c>
      <c r="BB408" s="23"/>
      <c r="BC408" s="24"/>
      <c r="BD408" s="24"/>
      <c r="BE408" s="18" t="s">
        <v>153</v>
      </c>
    </row>
    <row r="409" spans="1:57" ht="15" customHeight="1" x14ac:dyDescent="0.25">
      <c r="A409" s="17">
        <v>4</v>
      </c>
      <c r="B409" s="18" t="s">
        <v>2705</v>
      </c>
      <c r="C409" s="18" t="s">
        <v>2706</v>
      </c>
      <c r="D409" s="18" t="s">
        <v>2720</v>
      </c>
      <c r="E409" s="18" t="s">
        <v>60</v>
      </c>
      <c r="F409" s="18" t="s">
        <v>61</v>
      </c>
      <c r="G409" s="18" t="s">
        <v>81</v>
      </c>
      <c r="H409" s="18" t="s">
        <v>82</v>
      </c>
      <c r="I409" s="18" t="s">
        <v>2727</v>
      </c>
      <c r="J409" s="19">
        <v>44593</v>
      </c>
      <c r="K409" s="19">
        <v>44926</v>
      </c>
      <c r="L409" s="18" t="s">
        <v>2728</v>
      </c>
      <c r="M409" s="18" t="s">
        <v>2711</v>
      </c>
      <c r="N409" s="18" t="s">
        <v>107</v>
      </c>
      <c r="O409" s="18" t="s">
        <v>2723</v>
      </c>
      <c r="P409" s="18" t="s">
        <v>178</v>
      </c>
      <c r="Q409" s="18" t="s">
        <v>68</v>
      </c>
      <c r="R409" s="53">
        <f t="shared" si="51"/>
        <v>1</v>
      </c>
      <c r="S409" s="53">
        <v>0.2</v>
      </c>
      <c r="T409" s="53">
        <v>0.3</v>
      </c>
      <c r="U409" s="53">
        <v>0.3</v>
      </c>
      <c r="V409" s="53">
        <v>0.2</v>
      </c>
      <c r="W409" s="53">
        <v>0.2</v>
      </c>
      <c r="X409" s="53" t="s">
        <v>2729</v>
      </c>
      <c r="Y409" s="53"/>
      <c r="Z409" s="53"/>
      <c r="AA409" s="53"/>
      <c r="AB409" s="53"/>
      <c r="AC409" s="53"/>
      <c r="AD409" s="53"/>
      <c r="AE409" s="53">
        <f t="shared" si="44"/>
        <v>0.2</v>
      </c>
      <c r="AF409" s="21">
        <v>44670</v>
      </c>
      <c r="AG409" s="21"/>
      <c r="AH409" s="21"/>
      <c r="AI409" s="21"/>
      <c r="AJ409" s="22">
        <f t="shared" si="45"/>
        <v>0.2</v>
      </c>
      <c r="AK409" s="22">
        <f t="shared" si="46"/>
        <v>1</v>
      </c>
      <c r="AL409" s="22">
        <f t="shared" si="47"/>
        <v>0</v>
      </c>
      <c r="AM409" s="22">
        <f t="shared" si="48"/>
        <v>0</v>
      </c>
      <c r="AN409" s="22">
        <f t="shared" si="49"/>
        <v>0</v>
      </c>
      <c r="AO409" s="23" t="s">
        <v>70</v>
      </c>
      <c r="AP409" s="23"/>
      <c r="AQ409" s="23"/>
      <c r="AR409" s="23"/>
      <c r="AS409" s="23" t="s">
        <v>1760</v>
      </c>
      <c r="AT409" s="23"/>
      <c r="AU409" s="23"/>
      <c r="AV409" s="23"/>
      <c r="AW409" s="23" t="s">
        <v>70</v>
      </c>
      <c r="AX409" s="23"/>
      <c r="AY409" s="23"/>
      <c r="AZ409" s="23"/>
      <c r="BA409" s="23" t="s">
        <v>2730</v>
      </c>
      <c r="BB409" s="23"/>
      <c r="BC409" s="24"/>
      <c r="BD409" s="24"/>
      <c r="BE409" s="18" t="s">
        <v>153</v>
      </c>
    </row>
    <row r="410" spans="1:57" ht="15" customHeight="1" x14ac:dyDescent="0.25">
      <c r="A410" s="17">
        <v>5</v>
      </c>
      <c r="B410" s="18" t="s">
        <v>2705</v>
      </c>
      <c r="C410" s="18" t="s">
        <v>2706</v>
      </c>
      <c r="D410" s="102" t="s">
        <v>2720</v>
      </c>
      <c r="E410" s="18" t="s">
        <v>60</v>
      </c>
      <c r="F410" s="18" t="s">
        <v>61</v>
      </c>
      <c r="G410" s="18" t="s">
        <v>81</v>
      </c>
      <c r="H410" s="18" t="s">
        <v>82</v>
      </c>
      <c r="I410" s="18" t="s">
        <v>2731</v>
      </c>
      <c r="J410" s="19">
        <v>44593</v>
      </c>
      <c r="K410" s="19">
        <v>44926</v>
      </c>
      <c r="L410" s="18" t="s">
        <v>2732</v>
      </c>
      <c r="M410" s="18" t="s">
        <v>2711</v>
      </c>
      <c r="N410" s="18" t="s">
        <v>107</v>
      </c>
      <c r="O410" s="18" t="s">
        <v>2723</v>
      </c>
      <c r="P410" s="18" t="s">
        <v>178</v>
      </c>
      <c r="Q410" s="18" t="s">
        <v>68</v>
      </c>
      <c r="R410" s="53">
        <f t="shared" si="51"/>
        <v>1</v>
      </c>
      <c r="S410" s="53">
        <v>0.2</v>
      </c>
      <c r="T410" s="53">
        <v>0.3</v>
      </c>
      <c r="U410" s="53">
        <v>0.3</v>
      </c>
      <c r="V410" s="53">
        <v>0.2</v>
      </c>
      <c r="W410" s="53">
        <v>0.2</v>
      </c>
      <c r="X410" s="53" t="s">
        <v>2733</v>
      </c>
      <c r="Y410" s="53"/>
      <c r="Z410" s="53"/>
      <c r="AA410" s="53"/>
      <c r="AB410" s="53"/>
      <c r="AC410" s="53"/>
      <c r="AD410" s="53"/>
      <c r="AE410" s="53">
        <f t="shared" si="44"/>
        <v>0.2</v>
      </c>
      <c r="AF410" s="21">
        <v>44670</v>
      </c>
      <c r="AG410" s="21"/>
      <c r="AH410" s="21"/>
      <c r="AI410" s="21"/>
      <c r="AJ410" s="22">
        <f t="shared" si="45"/>
        <v>0.2</v>
      </c>
      <c r="AK410" s="22">
        <f t="shared" si="46"/>
        <v>1</v>
      </c>
      <c r="AL410" s="22">
        <f t="shared" si="47"/>
        <v>0</v>
      </c>
      <c r="AM410" s="22">
        <f t="shared" si="48"/>
        <v>0</v>
      </c>
      <c r="AN410" s="22">
        <f t="shared" si="49"/>
        <v>0</v>
      </c>
      <c r="AO410" s="23" t="s">
        <v>70</v>
      </c>
      <c r="AP410" s="23"/>
      <c r="AQ410" s="23"/>
      <c r="AR410" s="23"/>
      <c r="AS410" s="23" t="s">
        <v>1806</v>
      </c>
      <c r="AT410" s="23"/>
      <c r="AU410" s="23"/>
      <c r="AV410" s="23"/>
      <c r="AW410" s="23" t="s">
        <v>70</v>
      </c>
      <c r="AX410" s="23"/>
      <c r="AY410" s="23"/>
      <c r="AZ410" s="23"/>
      <c r="BA410" s="23" t="s">
        <v>2734</v>
      </c>
      <c r="BB410" s="23"/>
      <c r="BC410" s="24"/>
      <c r="BD410" s="24"/>
      <c r="BE410" s="18" t="s">
        <v>153</v>
      </c>
    </row>
    <row r="411" spans="1:57" ht="15" customHeight="1" x14ac:dyDescent="0.25">
      <c r="A411" s="17">
        <v>6</v>
      </c>
      <c r="B411" s="18" t="s">
        <v>2705</v>
      </c>
      <c r="C411" s="18" t="s">
        <v>2706</v>
      </c>
      <c r="D411" s="18" t="s">
        <v>2720</v>
      </c>
      <c r="E411" s="18" t="s">
        <v>60</v>
      </c>
      <c r="F411" s="18" t="s">
        <v>61</v>
      </c>
      <c r="G411" s="18" t="s">
        <v>81</v>
      </c>
      <c r="H411" s="18" t="s">
        <v>82</v>
      </c>
      <c r="I411" s="18" t="s">
        <v>2735</v>
      </c>
      <c r="J411" s="19">
        <v>44563</v>
      </c>
      <c r="K411" s="19">
        <v>44926</v>
      </c>
      <c r="L411" s="18" t="s">
        <v>2736</v>
      </c>
      <c r="M411" s="18" t="s">
        <v>2711</v>
      </c>
      <c r="N411" s="18" t="s">
        <v>107</v>
      </c>
      <c r="O411" s="18" t="s">
        <v>2723</v>
      </c>
      <c r="P411" s="18" t="s">
        <v>178</v>
      </c>
      <c r="Q411" s="18" t="s">
        <v>68</v>
      </c>
      <c r="R411" s="53">
        <f t="shared" si="51"/>
        <v>1</v>
      </c>
      <c r="S411" s="53">
        <v>0.25</v>
      </c>
      <c r="T411" s="53">
        <v>0.25</v>
      </c>
      <c r="U411" s="53">
        <v>0.25</v>
      </c>
      <c r="V411" s="53">
        <v>0.25</v>
      </c>
      <c r="W411" s="53">
        <v>0.25</v>
      </c>
      <c r="X411" s="53" t="s">
        <v>2737</v>
      </c>
      <c r="Y411" s="53"/>
      <c r="Z411" s="53"/>
      <c r="AA411" s="53"/>
      <c r="AB411" s="53"/>
      <c r="AC411" s="53"/>
      <c r="AD411" s="53"/>
      <c r="AE411" s="53">
        <f t="shared" ref="AE411:AE459" si="52">AC411+AA411+Y411+W411</f>
        <v>0.25</v>
      </c>
      <c r="AF411" s="21">
        <v>44670</v>
      </c>
      <c r="AG411" s="21"/>
      <c r="AH411" s="21"/>
      <c r="AI411" s="21"/>
      <c r="AJ411" s="22">
        <f t="shared" ref="AJ411:AJ459" si="53">IFERROR(IF((W411+Y411+AA411+AC411)/R411&gt;1,1,(W411+Y411+AA411+AC411)/R411),0)</f>
        <v>0.25</v>
      </c>
      <c r="AK411" s="22">
        <f t="shared" ref="AK411:AK459" si="54">IFERROR(IF(S411=0,"",IF((W411/S411)&gt;1,1,(W411/S411))),"")</f>
        <v>1</v>
      </c>
      <c r="AL411" s="22">
        <f t="shared" ref="AL411:AL459" si="55">IFERROR(IF(T411=0,"",IF((Y411/T411)&gt;1,1,(Y411/T411))),"")</f>
        <v>0</v>
      </c>
      <c r="AM411" s="22">
        <f t="shared" ref="AM411:AM459" si="56">IFERROR(IF(U411=0,"",IF((AA411/U411)&gt;1,1,(AA411/U411))),"")</f>
        <v>0</v>
      </c>
      <c r="AN411" s="22">
        <f t="shared" ref="AN411:AN459" si="57">IFERROR(IF(V411=0,"",IF((AC411/V411)&gt;1,1,(AC411/V411))),"")</f>
        <v>0</v>
      </c>
      <c r="AO411" s="23" t="s">
        <v>70</v>
      </c>
      <c r="AP411" s="23"/>
      <c r="AQ411" s="23"/>
      <c r="AR411" s="23"/>
      <c r="AS411" s="23" t="s">
        <v>2738</v>
      </c>
      <c r="AT411" s="23"/>
      <c r="AU411" s="23"/>
      <c r="AV411" s="23"/>
      <c r="AW411" s="23" t="s">
        <v>70</v>
      </c>
      <c r="AX411" s="23"/>
      <c r="AY411" s="23"/>
      <c r="AZ411" s="23"/>
      <c r="BA411" s="23" t="s">
        <v>2739</v>
      </c>
      <c r="BB411" s="23"/>
      <c r="BC411" s="24"/>
      <c r="BD411" s="24"/>
      <c r="BE411" s="18" t="s">
        <v>153</v>
      </c>
    </row>
    <row r="412" spans="1:57" ht="15" customHeight="1" x14ac:dyDescent="0.25">
      <c r="A412" s="17">
        <v>7</v>
      </c>
      <c r="B412" s="18" t="s">
        <v>2705</v>
      </c>
      <c r="C412" s="18" t="s">
        <v>2706</v>
      </c>
      <c r="D412" s="18" t="s">
        <v>2720</v>
      </c>
      <c r="E412" s="18" t="s">
        <v>60</v>
      </c>
      <c r="F412" s="18" t="s">
        <v>61</v>
      </c>
      <c r="G412" s="18" t="s">
        <v>81</v>
      </c>
      <c r="H412" s="18" t="s">
        <v>82</v>
      </c>
      <c r="I412" s="18" t="s">
        <v>2740</v>
      </c>
      <c r="J412" s="103">
        <v>44593</v>
      </c>
      <c r="K412" s="103">
        <v>44926</v>
      </c>
      <c r="L412" s="18" t="s">
        <v>2741</v>
      </c>
      <c r="M412" s="18" t="s">
        <v>2711</v>
      </c>
      <c r="N412" s="18" t="s">
        <v>107</v>
      </c>
      <c r="O412" s="18" t="s">
        <v>2723</v>
      </c>
      <c r="P412" s="18" t="s">
        <v>178</v>
      </c>
      <c r="Q412" s="18" t="s">
        <v>68</v>
      </c>
      <c r="R412" s="53">
        <f t="shared" si="51"/>
        <v>1</v>
      </c>
      <c r="S412" s="53">
        <v>0.2</v>
      </c>
      <c r="T412" s="53">
        <v>0.3</v>
      </c>
      <c r="U412" s="53">
        <v>0.3</v>
      </c>
      <c r="V412" s="53">
        <v>0.2</v>
      </c>
      <c r="W412" s="53">
        <v>0.2</v>
      </c>
      <c r="X412" s="53" t="s">
        <v>2742</v>
      </c>
      <c r="Y412" s="53"/>
      <c r="Z412" s="53"/>
      <c r="AA412" s="53"/>
      <c r="AB412" s="53"/>
      <c r="AC412" s="53"/>
      <c r="AD412" s="53"/>
      <c r="AE412" s="53">
        <f t="shared" si="52"/>
        <v>0.2</v>
      </c>
      <c r="AF412" s="21">
        <v>44670</v>
      </c>
      <c r="AG412" s="21"/>
      <c r="AH412" s="21"/>
      <c r="AI412" s="21"/>
      <c r="AJ412" s="22">
        <f t="shared" si="53"/>
        <v>0.2</v>
      </c>
      <c r="AK412" s="22">
        <f t="shared" si="54"/>
        <v>1</v>
      </c>
      <c r="AL412" s="22">
        <f t="shared" si="55"/>
        <v>0</v>
      </c>
      <c r="AM412" s="22">
        <f t="shared" si="56"/>
        <v>0</v>
      </c>
      <c r="AN412" s="22">
        <f t="shared" si="57"/>
        <v>0</v>
      </c>
      <c r="AO412" s="23" t="s">
        <v>70</v>
      </c>
      <c r="AP412" s="23"/>
      <c r="AQ412" s="23"/>
      <c r="AR412" s="23"/>
      <c r="AS412" s="23" t="s">
        <v>2218</v>
      </c>
      <c r="AT412" s="23"/>
      <c r="AU412" s="23"/>
      <c r="AV412" s="23"/>
      <c r="AW412" s="23" t="s">
        <v>70</v>
      </c>
      <c r="AX412" s="23"/>
      <c r="AY412" s="23"/>
      <c r="AZ412" s="23"/>
      <c r="BA412" s="23" t="s">
        <v>2743</v>
      </c>
      <c r="BB412" s="23"/>
      <c r="BC412" s="24"/>
      <c r="BD412" s="24"/>
      <c r="BE412" s="18" t="s">
        <v>153</v>
      </c>
    </row>
    <row r="413" spans="1:57" ht="15" customHeight="1" x14ac:dyDescent="0.25">
      <c r="A413" s="17">
        <v>8</v>
      </c>
      <c r="B413" s="18" t="s">
        <v>2705</v>
      </c>
      <c r="C413" s="18" t="s">
        <v>2744</v>
      </c>
      <c r="D413" s="18" t="s">
        <v>2707</v>
      </c>
      <c r="E413" s="18" t="s">
        <v>60</v>
      </c>
      <c r="F413" s="18" t="s">
        <v>61</v>
      </c>
      <c r="G413" s="18" t="s">
        <v>81</v>
      </c>
      <c r="H413" s="18" t="s">
        <v>2708</v>
      </c>
      <c r="I413" s="18" t="s">
        <v>2745</v>
      </c>
      <c r="J413" s="19">
        <v>44593</v>
      </c>
      <c r="K413" s="19">
        <v>44926</v>
      </c>
      <c r="L413" s="18" t="s">
        <v>2746</v>
      </c>
      <c r="M413" s="18" t="s">
        <v>2711</v>
      </c>
      <c r="N413" s="18" t="s">
        <v>107</v>
      </c>
      <c r="O413" s="18" t="s">
        <v>2712</v>
      </c>
      <c r="P413" s="18" t="s">
        <v>178</v>
      </c>
      <c r="Q413" s="18" t="s">
        <v>68</v>
      </c>
      <c r="R413" s="53">
        <f t="shared" si="51"/>
        <v>1</v>
      </c>
      <c r="S413" s="53">
        <v>0.2</v>
      </c>
      <c r="T413" s="53">
        <v>0.3</v>
      </c>
      <c r="U413" s="53">
        <v>0.3</v>
      </c>
      <c r="V413" s="53">
        <v>0.2</v>
      </c>
      <c r="W413" s="53">
        <v>0.2</v>
      </c>
      <c r="X413" s="53" t="s">
        <v>2747</v>
      </c>
      <c r="Y413" s="53"/>
      <c r="Z413" s="53"/>
      <c r="AA413" s="53"/>
      <c r="AB413" s="53"/>
      <c r="AC413" s="53"/>
      <c r="AD413" s="53"/>
      <c r="AE413" s="53">
        <f t="shared" si="52"/>
        <v>0.2</v>
      </c>
      <c r="AF413" s="21">
        <v>44670</v>
      </c>
      <c r="AG413" s="21"/>
      <c r="AH413" s="21"/>
      <c r="AI413" s="21"/>
      <c r="AJ413" s="22">
        <f t="shared" si="53"/>
        <v>0.2</v>
      </c>
      <c r="AK413" s="22">
        <f t="shared" si="54"/>
        <v>1</v>
      </c>
      <c r="AL413" s="22">
        <f t="shared" si="55"/>
        <v>0</v>
      </c>
      <c r="AM413" s="22">
        <f t="shared" si="56"/>
        <v>0</v>
      </c>
      <c r="AN413" s="22">
        <f t="shared" si="57"/>
        <v>0</v>
      </c>
      <c r="AO413" s="23" t="s">
        <v>70</v>
      </c>
      <c r="AP413" s="23"/>
      <c r="AQ413" s="23"/>
      <c r="AR413" s="23"/>
      <c r="AS413" s="23" t="s">
        <v>2748</v>
      </c>
      <c r="AT413" s="23"/>
      <c r="AU413" s="23"/>
      <c r="AV413" s="23"/>
      <c r="AW413" s="23" t="s">
        <v>70</v>
      </c>
      <c r="AX413" s="23"/>
      <c r="AY413" s="23"/>
      <c r="AZ413" s="23"/>
      <c r="BA413" s="23" t="s">
        <v>2749</v>
      </c>
      <c r="BB413" s="23"/>
      <c r="BC413" s="24"/>
      <c r="BD413" s="24"/>
      <c r="BE413" s="18" t="s">
        <v>153</v>
      </c>
    </row>
    <row r="414" spans="1:57" ht="15" customHeight="1" x14ac:dyDescent="0.25">
      <c r="A414" s="17">
        <v>9</v>
      </c>
      <c r="B414" s="18" t="s">
        <v>2705</v>
      </c>
      <c r="C414" s="18" t="s">
        <v>2744</v>
      </c>
      <c r="D414" s="18" t="s">
        <v>2720</v>
      </c>
      <c r="E414" s="18" t="s">
        <v>60</v>
      </c>
      <c r="F414" s="18" t="s">
        <v>61</v>
      </c>
      <c r="G414" s="18" t="s">
        <v>81</v>
      </c>
      <c r="H414" s="18" t="s">
        <v>82</v>
      </c>
      <c r="I414" s="18" t="s">
        <v>2750</v>
      </c>
      <c r="J414" s="19">
        <v>44593</v>
      </c>
      <c r="K414" s="19">
        <v>44926</v>
      </c>
      <c r="L414" s="18" t="s">
        <v>2751</v>
      </c>
      <c r="M414" s="18" t="s">
        <v>2711</v>
      </c>
      <c r="N414" s="18" t="s">
        <v>107</v>
      </c>
      <c r="O414" s="18" t="s">
        <v>2723</v>
      </c>
      <c r="P414" s="18" t="s">
        <v>178</v>
      </c>
      <c r="Q414" s="18" t="s">
        <v>68</v>
      </c>
      <c r="R414" s="53">
        <f t="shared" si="51"/>
        <v>1</v>
      </c>
      <c r="S414" s="53">
        <v>0.2</v>
      </c>
      <c r="T414" s="53">
        <v>0.3</v>
      </c>
      <c r="U414" s="53">
        <v>0.3</v>
      </c>
      <c r="V414" s="53">
        <v>0.2</v>
      </c>
      <c r="W414" s="53">
        <v>0.2</v>
      </c>
      <c r="X414" s="53" t="s">
        <v>2752</v>
      </c>
      <c r="Y414" s="53"/>
      <c r="Z414" s="53"/>
      <c r="AA414" s="53"/>
      <c r="AB414" s="53"/>
      <c r="AC414" s="53"/>
      <c r="AD414" s="53"/>
      <c r="AE414" s="53">
        <f t="shared" si="52"/>
        <v>0.2</v>
      </c>
      <c r="AF414" s="21">
        <v>44670</v>
      </c>
      <c r="AG414" s="21"/>
      <c r="AH414" s="21"/>
      <c r="AI414" s="21"/>
      <c r="AJ414" s="22">
        <f t="shared" si="53"/>
        <v>0.2</v>
      </c>
      <c r="AK414" s="22">
        <f t="shared" si="54"/>
        <v>1</v>
      </c>
      <c r="AL414" s="22">
        <f t="shared" si="55"/>
        <v>0</v>
      </c>
      <c r="AM414" s="22">
        <f t="shared" si="56"/>
        <v>0</v>
      </c>
      <c r="AN414" s="22">
        <f t="shared" si="57"/>
        <v>0</v>
      </c>
      <c r="AO414" s="23" t="s">
        <v>70</v>
      </c>
      <c r="AP414" s="23"/>
      <c r="AQ414" s="23"/>
      <c r="AR414" s="23"/>
      <c r="AS414" s="23" t="s">
        <v>1745</v>
      </c>
      <c r="AT414" s="23"/>
      <c r="AU414" s="23"/>
      <c r="AV414" s="23"/>
      <c r="AW414" s="23" t="s">
        <v>70</v>
      </c>
      <c r="AX414" s="23"/>
      <c r="AY414" s="23"/>
      <c r="AZ414" s="23"/>
      <c r="BA414" s="23" t="s">
        <v>2753</v>
      </c>
      <c r="BB414" s="23"/>
      <c r="BC414" s="24"/>
      <c r="BD414" s="24"/>
      <c r="BE414" s="18" t="s">
        <v>153</v>
      </c>
    </row>
    <row r="415" spans="1:57" ht="15" customHeight="1" x14ac:dyDescent="0.25">
      <c r="A415" s="17">
        <v>10</v>
      </c>
      <c r="B415" s="18" t="s">
        <v>2705</v>
      </c>
      <c r="C415" s="18" t="s">
        <v>2744</v>
      </c>
      <c r="D415" s="18" t="s">
        <v>2720</v>
      </c>
      <c r="E415" s="18" t="s">
        <v>60</v>
      </c>
      <c r="F415" s="18" t="s">
        <v>61</v>
      </c>
      <c r="G415" s="18" t="s">
        <v>81</v>
      </c>
      <c r="H415" s="18" t="s">
        <v>82</v>
      </c>
      <c r="I415" s="18" t="s">
        <v>2754</v>
      </c>
      <c r="J415" s="19">
        <v>44593</v>
      </c>
      <c r="K415" s="19">
        <v>44926</v>
      </c>
      <c r="L415" s="18" t="s">
        <v>2755</v>
      </c>
      <c r="M415" s="18" t="s">
        <v>2711</v>
      </c>
      <c r="N415" s="18" t="s">
        <v>107</v>
      </c>
      <c r="O415" s="18" t="s">
        <v>2723</v>
      </c>
      <c r="P415" s="18" t="s">
        <v>178</v>
      </c>
      <c r="Q415" s="18" t="s">
        <v>68</v>
      </c>
      <c r="R415" s="53">
        <f t="shared" si="51"/>
        <v>1</v>
      </c>
      <c r="S415" s="53">
        <v>0.2</v>
      </c>
      <c r="T415" s="53">
        <v>0.3</v>
      </c>
      <c r="U415" s="53">
        <v>0.3</v>
      </c>
      <c r="V415" s="53">
        <v>0.2</v>
      </c>
      <c r="W415" s="53">
        <v>0.2</v>
      </c>
      <c r="X415" s="53" t="s">
        <v>2756</v>
      </c>
      <c r="Y415" s="53"/>
      <c r="Z415" s="53"/>
      <c r="AA415" s="53"/>
      <c r="AB415" s="53"/>
      <c r="AC415" s="53"/>
      <c r="AD415" s="53"/>
      <c r="AE415" s="53">
        <f t="shared" si="52"/>
        <v>0.2</v>
      </c>
      <c r="AF415" s="21">
        <v>44670</v>
      </c>
      <c r="AG415" s="21"/>
      <c r="AH415" s="21"/>
      <c r="AI415" s="21"/>
      <c r="AJ415" s="22">
        <f t="shared" si="53"/>
        <v>0.2</v>
      </c>
      <c r="AK415" s="22">
        <f t="shared" si="54"/>
        <v>1</v>
      </c>
      <c r="AL415" s="22">
        <f t="shared" si="55"/>
        <v>0</v>
      </c>
      <c r="AM415" s="22">
        <f t="shared" si="56"/>
        <v>0</v>
      </c>
      <c r="AN415" s="22">
        <f t="shared" si="57"/>
        <v>0</v>
      </c>
      <c r="AO415" s="23" t="s">
        <v>70</v>
      </c>
      <c r="AP415" s="23"/>
      <c r="AQ415" s="23"/>
      <c r="AR415" s="23"/>
      <c r="AS415" s="23" t="s">
        <v>1745</v>
      </c>
      <c r="AT415" s="23"/>
      <c r="AU415" s="23"/>
      <c r="AV415" s="23"/>
      <c r="AW415" s="23" t="s">
        <v>70</v>
      </c>
      <c r="AX415" s="23"/>
      <c r="AY415" s="23"/>
      <c r="AZ415" s="23"/>
      <c r="BA415" s="23" t="s">
        <v>2757</v>
      </c>
      <c r="BB415" s="23"/>
      <c r="BC415" s="24"/>
      <c r="BD415" s="24"/>
      <c r="BE415" s="18" t="s">
        <v>153</v>
      </c>
    </row>
    <row r="416" spans="1:57" ht="15" customHeight="1" x14ac:dyDescent="0.25">
      <c r="A416" s="17">
        <v>11</v>
      </c>
      <c r="B416" s="18" t="s">
        <v>2705</v>
      </c>
      <c r="C416" s="18" t="s">
        <v>58</v>
      </c>
      <c r="D416" s="18" t="s">
        <v>59</v>
      </c>
      <c r="E416" s="18" t="s">
        <v>60</v>
      </c>
      <c r="F416" s="18" t="s">
        <v>61</v>
      </c>
      <c r="G416" s="18" t="s">
        <v>57</v>
      </c>
      <c r="H416" s="18" t="s">
        <v>62</v>
      </c>
      <c r="I416" s="18" t="s">
        <v>63</v>
      </c>
      <c r="J416" s="19">
        <v>44562</v>
      </c>
      <c r="K416" s="19">
        <v>44926</v>
      </c>
      <c r="L416" s="18" t="s">
        <v>64</v>
      </c>
      <c r="M416" s="18" t="s">
        <v>2711</v>
      </c>
      <c r="N416" s="18" t="s">
        <v>66</v>
      </c>
      <c r="O416" s="18" t="s">
        <v>67</v>
      </c>
      <c r="P416" s="18" t="s">
        <v>3</v>
      </c>
      <c r="Q416" s="18" t="s">
        <v>68</v>
      </c>
      <c r="R416" s="54">
        <f t="shared" si="51"/>
        <v>4</v>
      </c>
      <c r="S416" s="54">
        <v>1</v>
      </c>
      <c r="T416" s="54">
        <v>1</v>
      </c>
      <c r="U416" s="54">
        <v>1</v>
      </c>
      <c r="V416" s="54">
        <v>1</v>
      </c>
      <c r="W416" s="54">
        <v>1</v>
      </c>
      <c r="X416" s="54" t="s">
        <v>2758</v>
      </c>
      <c r="Y416" s="54"/>
      <c r="Z416" s="54"/>
      <c r="AA416" s="54"/>
      <c r="AB416" s="54"/>
      <c r="AC416" s="54"/>
      <c r="AD416" s="54"/>
      <c r="AE416" s="54">
        <f t="shared" si="52"/>
        <v>1</v>
      </c>
      <c r="AF416" s="21">
        <v>44670</v>
      </c>
      <c r="AG416" s="21"/>
      <c r="AH416" s="21"/>
      <c r="AI416" s="21"/>
      <c r="AJ416" s="22">
        <f t="shared" si="53"/>
        <v>0.25</v>
      </c>
      <c r="AK416" s="22">
        <f t="shared" si="54"/>
        <v>1</v>
      </c>
      <c r="AL416" s="22">
        <f t="shared" si="55"/>
        <v>0</v>
      </c>
      <c r="AM416" s="22">
        <f t="shared" si="56"/>
        <v>0</v>
      </c>
      <c r="AN416" s="22">
        <f t="shared" si="57"/>
        <v>0</v>
      </c>
      <c r="AO416" s="23" t="s">
        <v>70</v>
      </c>
      <c r="AP416" s="23"/>
      <c r="AQ416" s="23"/>
      <c r="AR416" s="23"/>
      <c r="AS416" s="23" t="s">
        <v>1745</v>
      </c>
      <c r="AT416" s="23"/>
      <c r="AU416" s="23"/>
      <c r="AV416" s="23"/>
      <c r="AW416" s="23" t="s">
        <v>70</v>
      </c>
      <c r="AX416" s="23"/>
      <c r="AY416" s="23"/>
      <c r="AZ416" s="23"/>
      <c r="BA416" s="23" t="s">
        <v>2759</v>
      </c>
      <c r="BB416" s="23"/>
      <c r="BC416" s="24"/>
      <c r="BD416" s="24"/>
      <c r="BE416" s="18" t="s">
        <v>73</v>
      </c>
    </row>
    <row r="417" spans="1:57" ht="15" customHeight="1" x14ac:dyDescent="0.25">
      <c r="A417" s="17">
        <v>12</v>
      </c>
      <c r="B417" s="18" t="s">
        <v>2705</v>
      </c>
      <c r="C417" s="18" t="s">
        <v>58</v>
      </c>
      <c r="D417" s="18" t="s">
        <v>59</v>
      </c>
      <c r="E417" s="18" t="s">
        <v>60</v>
      </c>
      <c r="F417" s="18" t="s">
        <v>61</v>
      </c>
      <c r="G417" s="18" t="s">
        <v>57</v>
      </c>
      <c r="H417" s="18" t="s">
        <v>62</v>
      </c>
      <c r="I417" s="18" t="s">
        <v>723</v>
      </c>
      <c r="J417" s="19">
        <v>44835</v>
      </c>
      <c r="K417" s="19">
        <v>44926</v>
      </c>
      <c r="L417" s="18" t="s">
        <v>724</v>
      </c>
      <c r="M417" s="18" t="s">
        <v>2711</v>
      </c>
      <c r="N417" s="18" t="s">
        <v>66</v>
      </c>
      <c r="O417" s="18" t="s">
        <v>67</v>
      </c>
      <c r="P417" s="18" t="s">
        <v>3</v>
      </c>
      <c r="Q417" s="18" t="s">
        <v>68</v>
      </c>
      <c r="R417" s="54">
        <f t="shared" si="51"/>
        <v>1</v>
      </c>
      <c r="S417" s="54">
        <v>0</v>
      </c>
      <c r="T417" s="54">
        <v>0</v>
      </c>
      <c r="U417" s="54">
        <v>0</v>
      </c>
      <c r="V417" s="54">
        <v>1</v>
      </c>
      <c r="W417" s="54">
        <v>0</v>
      </c>
      <c r="X417" s="54" t="s">
        <v>2760</v>
      </c>
      <c r="Y417" s="54"/>
      <c r="Z417" s="54"/>
      <c r="AA417" s="54"/>
      <c r="AB417" s="54"/>
      <c r="AC417" s="54"/>
      <c r="AD417" s="54"/>
      <c r="AE417" s="54">
        <f t="shared" si="52"/>
        <v>0</v>
      </c>
      <c r="AF417" s="21">
        <v>44670</v>
      </c>
      <c r="AG417" s="21"/>
      <c r="AH417" s="21"/>
      <c r="AI417" s="21"/>
      <c r="AJ417" s="22">
        <f t="shared" si="53"/>
        <v>0</v>
      </c>
      <c r="AK417" s="22" t="str">
        <f t="shared" si="54"/>
        <v/>
      </c>
      <c r="AL417" s="22" t="str">
        <f t="shared" si="55"/>
        <v/>
      </c>
      <c r="AM417" s="22" t="str">
        <f t="shared" si="56"/>
        <v/>
      </c>
      <c r="AN417" s="22">
        <f t="shared" si="57"/>
        <v>0</v>
      </c>
      <c r="AO417" s="23" t="s">
        <v>77</v>
      </c>
      <c r="AP417" s="23"/>
      <c r="AQ417" s="23"/>
      <c r="AR417" s="23"/>
      <c r="AS417" s="23" t="s">
        <v>2760</v>
      </c>
      <c r="AT417" s="23"/>
      <c r="AU417" s="23"/>
      <c r="AV417" s="23"/>
      <c r="AW417" s="23" t="s">
        <v>77</v>
      </c>
      <c r="AX417" s="23"/>
      <c r="AY417" s="23"/>
      <c r="AZ417" s="23"/>
      <c r="BA417" s="23" t="s">
        <v>1096</v>
      </c>
      <c r="BB417" s="23"/>
      <c r="BC417" s="24"/>
      <c r="BD417" s="24"/>
      <c r="BE417" s="18" t="s">
        <v>73</v>
      </c>
    </row>
    <row r="418" spans="1:57" ht="15" customHeight="1" x14ac:dyDescent="0.25">
      <c r="A418" s="17">
        <v>13</v>
      </c>
      <c r="B418" s="18" t="s">
        <v>2705</v>
      </c>
      <c r="C418" s="18" t="s">
        <v>79</v>
      </c>
      <c r="D418" s="18" t="s">
        <v>59</v>
      </c>
      <c r="E418" s="18" t="s">
        <v>60</v>
      </c>
      <c r="F418" s="18" t="s">
        <v>61</v>
      </c>
      <c r="G418" s="18" t="s">
        <v>57</v>
      </c>
      <c r="H418" s="18" t="s">
        <v>62</v>
      </c>
      <c r="I418" s="18" t="s">
        <v>105</v>
      </c>
      <c r="J418" s="19">
        <v>44562</v>
      </c>
      <c r="K418" s="19">
        <v>44926</v>
      </c>
      <c r="L418" s="26" t="s">
        <v>106</v>
      </c>
      <c r="M418" s="18" t="s">
        <v>2711</v>
      </c>
      <c r="N418" s="18" t="s">
        <v>107</v>
      </c>
      <c r="O418" s="18" t="s">
        <v>67</v>
      </c>
      <c r="P418" s="18" t="s">
        <v>3</v>
      </c>
      <c r="Q418" s="18" t="s">
        <v>68</v>
      </c>
      <c r="R418" s="53">
        <f t="shared" si="51"/>
        <v>1</v>
      </c>
      <c r="S418" s="53">
        <v>0.5</v>
      </c>
      <c r="T418" s="53">
        <v>0.5</v>
      </c>
      <c r="U418" s="53">
        <v>0</v>
      </c>
      <c r="V418" s="53">
        <v>0</v>
      </c>
      <c r="W418" s="53">
        <v>0.5</v>
      </c>
      <c r="X418" s="53" t="s">
        <v>2761</v>
      </c>
      <c r="Y418" s="53"/>
      <c r="Z418" s="53"/>
      <c r="AA418" s="53"/>
      <c r="AB418" s="53"/>
      <c r="AC418" s="53"/>
      <c r="AD418" s="53"/>
      <c r="AE418" s="53">
        <f t="shared" si="52"/>
        <v>0.5</v>
      </c>
      <c r="AF418" s="21">
        <v>44670</v>
      </c>
      <c r="AG418" s="21"/>
      <c r="AH418" s="21"/>
      <c r="AI418" s="21"/>
      <c r="AJ418" s="22">
        <f t="shared" si="53"/>
        <v>0.5</v>
      </c>
      <c r="AK418" s="22">
        <f t="shared" si="54"/>
        <v>1</v>
      </c>
      <c r="AL418" s="22">
        <f t="shared" si="55"/>
        <v>0</v>
      </c>
      <c r="AM418" s="22" t="str">
        <f t="shared" si="56"/>
        <v/>
      </c>
      <c r="AN418" s="22" t="str">
        <f t="shared" si="57"/>
        <v/>
      </c>
      <c r="AO418" s="23" t="s">
        <v>70</v>
      </c>
      <c r="AP418" s="23"/>
      <c r="AQ418" s="23"/>
      <c r="AR418" s="23"/>
      <c r="AS418" s="23" t="s">
        <v>1806</v>
      </c>
      <c r="AT418" s="23"/>
      <c r="AU418" s="23"/>
      <c r="AV418" s="23"/>
      <c r="AW418" s="23" t="s">
        <v>70</v>
      </c>
      <c r="AX418" s="23"/>
      <c r="AY418" s="23"/>
      <c r="AZ418" s="23"/>
      <c r="BA418" s="23" t="s">
        <v>2762</v>
      </c>
      <c r="BB418" s="23"/>
      <c r="BC418" s="24"/>
      <c r="BD418" s="24"/>
      <c r="BE418" s="18" t="s">
        <v>73</v>
      </c>
    </row>
    <row r="419" spans="1:57" ht="15" customHeight="1" x14ac:dyDescent="0.25">
      <c r="A419" s="17">
        <v>14</v>
      </c>
      <c r="B419" s="18" t="s">
        <v>2705</v>
      </c>
      <c r="C419" s="18" t="s">
        <v>79</v>
      </c>
      <c r="D419" s="18" t="s">
        <v>59</v>
      </c>
      <c r="E419" s="18" t="s">
        <v>60</v>
      </c>
      <c r="F419" s="18" t="s">
        <v>61</v>
      </c>
      <c r="G419" s="18" t="s">
        <v>57</v>
      </c>
      <c r="H419" s="18" t="s">
        <v>62</v>
      </c>
      <c r="I419" s="18" t="s">
        <v>731</v>
      </c>
      <c r="J419" s="19">
        <v>44774</v>
      </c>
      <c r="K419" s="19">
        <v>44925</v>
      </c>
      <c r="L419" s="18" t="s">
        <v>125</v>
      </c>
      <c r="M419" s="18" t="s">
        <v>2711</v>
      </c>
      <c r="N419" s="18" t="s">
        <v>66</v>
      </c>
      <c r="O419" s="18" t="s">
        <v>67</v>
      </c>
      <c r="P419" s="18" t="s">
        <v>3</v>
      </c>
      <c r="Q419" s="18" t="s">
        <v>68</v>
      </c>
      <c r="R419" s="54">
        <f t="shared" si="51"/>
        <v>1</v>
      </c>
      <c r="S419" s="54">
        <v>0</v>
      </c>
      <c r="T419" s="54">
        <v>0</v>
      </c>
      <c r="U419" s="54">
        <v>1</v>
      </c>
      <c r="V419" s="54">
        <v>0</v>
      </c>
      <c r="W419" s="54">
        <v>0</v>
      </c>
      <c r="X419" s="54" t="s">
        <v>2763</v>
      </c>
      <c r="Y419" s="54"/>
      <c r="Z419" s="54"/>
      <c r="AA419" s="54"/>
      <c r="AB419" s="54"/>
      <c r="AC419" s="54"/>
      <c r="AD419" s="54"/>
      <c r="AE419" s="54">
        <f t="shared" si="52"/>
        <v>0</v>
      </c>
      <c r="AF419" s="21">
        <v>44670</v>
      </c>
      <c r="AG419" s="21"/>
      <c r="AH419" s="21"/>
      <c r="AI419" s="21"/>
      <c r="AJ419" s="22">
        <f t="shared" si="53"/>
        <v>0</v>
      </c>
      <c r="AK419" s="22" t="str">
        <f t="shared" si="54"/>
        <v/>
      </c>
      <c r="AL419" s="22" t="str">
        <f t="shared" si="55"/>
        <v/>
      </c>
      <c r="AM419" s="22">
        <f t="shared" si="56"/>
        <v>0</v>
      </c>
      <c r="AN419" s="22" t="str">
        <f t="shared" si="57"/>
        <v/>
      </c>
      <c r="AO419" s="23" t="s">
        <v>77</v>
      </c>
      <c r="AP419" s="23"/>
      <c r="AQ419" s="23"/>
      <c r="AR419" s="23"/>
      <c r="AS419" s="23" t="s">
        <v>2763</v>
      </c>
      <c r="AT419" s="23"/>
      <c r="AU419" s="23"/>
      <c r="AV419" s="23"/>
      <c r="AW419" s="23" t="s">
        <v>77</v>
      </c>
      <c r="AX419" s="23"/>
      <c r="AY419" s="23"/>
      <c r="AZ419" s="23"/>
      <c r="BA419" s="23" t="s">
        <v>1096</v>
      </c>
      <c r="BB419" s="23"/>
      <c r="BC419" s="24"/>
      <c r="BD419" s="24"/>
      <c r="BE419" s="18" t="s">
        <v>73</v>
      </c>
    </row>
    <row r="420" spans="1:57" ht="15" customHeight="1" x14ac:dyDescent="0.25">
      <c r="A420" s="17">
        <v>15</v>
      </c>
      <c r="B420" s="18" t="s">
        <v>2705</v>
      </c>
      <c r="C420" s="18" t="s">
        <v>79</v>
      </c>
      <c r="D420" s="18" t="s">
        <v>59</v>
      </c>
      <c r="E420" s="18" t="s">
        <v>60</v>
      </c>
      <c r="F420" s="18" t="s">
        <v>61</v>
      </c>
      <c r="G420" s="18" t="s">
        <v>57</v>
      </c>
      <c r="H420" s="18" t="s">
        <v>62</v>
      </c>
      <c r="I420" s="18" t="s">
        <v>111</v>
      </c>
      <c r="J420" s="19">
        <v>44835</v>
      </c>
      <c r="K420" s="19">
        <v>44926</v>
      </c>
      <c r="L420" s="18" t="s">
        <v>112</v>
      </c>
      <c r="M420" s="18" t="s">
        <v>2711</v>
      </c>
      <c r="N420" s="18" t="s">
        <v>66</v>
      </c>
      <c r="O420" s="18" t="s">
        <v>67</v>
      </c>
      <c r="P420" s="18" t="s">
        <v>3</v>
      </c>
      <c r="Q420" s="18" t="s">
        <v>68</v>
      </c>
      <c r="R420" s="54">
        <f t="shared" si="51"/>
        <v>1</v>
      </c>
      <c r="S420" s="54">
        <v>0</v>
      </c>
      <c r="T420" s="54">
        <v>0</v>
      </c>
      <c r="U420" s="54">
        <v>0</v>
      </c>
      <c r="V420" s="54">
        <v>1</v>
      </c>
      <c r="W420" s="54">
        <v>0</v>
      </c>
      <c r="X420" s="54" t="s">
        <v>2764</v>
      </c>
      <c r="Y420" s="54"/>
      <c r="Z420" s="54"/>
      <c r="AA420" s="54"/>
      <c r="AB420" s="54"/>
      <c r="AC420" s="54"/>
      <c r="AD420" s="54"/>
      <c r="AE420" s="54">
        <f t="shared" si="52"/>
        <v>0</v>
      </c>
      <c r="AF420" s="21">
        <v>44670</v>
      </c>
      <c r="AG420" s="21"/>
      <c r="AH420" s="21"/>
      <c r="AI420" s="21"/>
      <c r="AJ420" s="22">
        <f t="shared" si="53"/>
        <v>0</v>
      </c>
      <c r="AK420" s="22" t="str">
        <f t="shared" si="54"/>
        <v/>
      </c>
      <c r="AL420" s="22" t="str">
        <f t="shared" si="55"/>
        <v/>
      </c>
      <c r="AM420" s="22" t="str">
        <f t="shared" si="56"/>
        <v/>
      </c>
      <c r="AN420" s="22">
        <f t="shared" si="57"/>
        <v>0</v>
      </c>
      <c r="AO420" s="23" t="s">
        <v>77</v>
      </c>
      <c r="AP420" s="23"/>
      <c r="AQ420" s="23"/>
      <c r="AR420" s="23"/>
      <c r="AS420" s="23" t="s">
        <v>2764</v>
      </c>
      <c r="AT420" s="23"/>
      <c r="AU420" s="23"/>
      <c r="AV420" s="23"/>
      <c r="AW420" s="23" t="s">
        <v>77</v>
      </c>
      <c r="AX420" s="23"/>
      <c r="AY420" s="23"/>
      <c r="AZ420" s="23"/>
      <c r="BA420" s="23" t="s">
        <v>1923</v>
      </c>
      <c r="BB420" s="23"/>
      <c r="BC420" s="24"/>
      <c r="BD420" s="24"/>
      <c r="BE420" s="18" t="s">
        <v>73</v>
      </c>
    </row>
    <row r="421" spans="1:57" ht="15" customHeight="1" x14ac:dyDescent="0.25">
      <c r="A421" s="17">
        <v>16</v>
      </c>
      <c r="B421" s="18" t="s">
        <v>2705</v>
      </c>
      <c r="C421" s="18" t="s">
        <v>163</v>
      </c>
      <c r="D421" s="18" t="s">
        <v>59</v>
      </c>
      <c r="E421" s="18" t="s">
        <v>60</v>
      </c>
      <c r="F421" s="18" t="s">
        <v>61</v>
      </c>
      <c r="G421" s="18" t="s">
        <v>57</v>
      </c>
      <c r="H421" s="18" t="s">
        <v>62</v>
      </c>
      <c r="I421" s="18" t="s">
        <v>734</v>
      </c>
      <c r="J421" s="19">
        <v>44593</v>
      </c>
      <c r="K421" s="19">
        <v>44926</v>
      </c>
      <c r="L421" s="18" t="s">
        <v>64</v>
      </c>
      <c r="M421" s="18" t="s">
        <v>2711</v>
      </c>
      <c r="N421" s="18" t="s">
        <v>66</v>
      </c>
      <c r="O421" s="18" t="s">
        <v>67</v>
      </c>
      <c r="P421" s="18" t="s">
        <v>3</v>
      </c>
      <c r="Q421" s="18" t="s">
        <v>68</v>
      </c>
      <c r="R421" s="54">
        <f t="shared" si="51"/>
        <v>4</v>
      </c>
      <c r="S421" s="54">
        <v>1</v>
      </c>
      <c r="T421" s="54">
        <v>1</v>
      </c>
      <c r="U421" s="54">
        <v>1</v>
      </c>
      <c r="V421" s="54">
        <v>1</v>
      </c>
      <c r="W421" s="54">
        <v>1</v>
      </c>
      <c r="X421" s="54" t="s">
        <v>2765</v>
      </c>
      <c r="Y421" s="54"/>
      <c r="Z421" s="54"/>
      <c r="AA421" s="54"/>
      <c r="AB421" s="54"/>
      <c r="AC421" s="54"/>
      <c r="AD421" s="54"/>
      <c r="AE421" s="54">
        <f t="shared" si="52"/>
        <v>1</v>
      </c>
      <c r="AF421" s="21">
        <v>44670</v>
      </c>
      <c r="AG421" s="21"/>
      <c r="AH421" s="21"/>
      <c r="AI421" s="21"/>
      <c r="AJ421" s="22">
        <f t="shared" si="53"/>
        <v>0.25</v>
      </c>
      <c r="AK421" s="22">
        <f t="shared" si="54"/>
        <v>1</v>
      </c>
      <c r="AL421" s="22">
        <f t="shared" si="55"/>
        <v>0</v>
      </c>
      <c r="AM421" s="22">
        <f t="shared" si="56"/>
        <v>0</v>
      </c>
      <c r="AN421" s="22">
        <f t="shared" si="57"/>
        <v>0</v>
      </c>
      <c r="AO421" s="23" t="s">
        <v>70</v>
      </c>
      <c r="AP421" s="23"/>
      <c r="AQ421" s="23"/>
      <c r="AR421" s="23"/>
      <c r="AS421" s="23" t="s">
        <v>2295</v>
      </c>
      <c r="AT421" s="23"/>
      <c r="AU421" s="23"/>
      <c r="AV421" s="23"/>
      <c r="AW421" s="23" t="s">
        <v>70</v>
      </c>
      <c r="AX421" s="23"/>
      <c r="AY421" s="23"/>
      <c r="AZ421" s="23"/>
      <c r="BA421" s="23" t="s">
        <v>2766</v>
      </c>
      <c r="BB421" s="23"/>
      <c r="BC421" s="24"/>
      <c r="BD421" s="24"/>
      <c r="BE421" s="18" t="s">
        <v>73</v>
      </c>
    </row>
    <row r="422" spans="1:57" ht="15" customHeight="1" x14ac:dyDescent="0.25">
      <c r="A422" s="17">
        <v>17</v>
      </c>
      <c r="B422" s="18" t="s">
        <v>2705</v>
      </c>
      <c r="C422" s="18" t="s">
        <v>163</v>
      </c>
      <c r="D422" s="18" t="s">
        <v>59</v>
      </c>
      <c r="E422" s="18" t="s">
        <v>60</v>
      </c>
      <c r="F422" s="18" t="s">
        <v>61</v>
      </c>
      <c r="G422" s="18" t="s">
        <v>57</v>
      </c>
      <c r="H422" s="18" t="s">
        <v>62</v>
      </c>
      <c r="I422" s="18" t="s">
        <v>738</v>
      </c>
      <c r="J422" s="19">
        <v>44835</v>
      </c>
      <c r="K422" s="19">
        <v>44926</v>
      </c>
      <c r="L422" s="18" t="s">
        <v>170</v>
      </c>
      <c r="M422" s="18" t="s">
        <v>2711</v>
      </c>
      <c r="N422" s="18" t="s">
        <v>66</v>
      </c>
      <c r="O422" s="18" t="s">
        <v>67</v>
      </c>
      <c r="P422" s="18" t="s">
        <v>3</v>
      </c>
      <c r="Q422" s="18" t="s">
        <v>68</v>
      </c>
      <c r="R422" s="54">
        <f t="shared" si="51"/>
        <v>2</v>
      </c>
      <c r="S422" s="54">
        <v>0</v>
      </c>
      <c r="T422" s="54">
        <v>0</v>
      </c>
      <c r="U422" s="54">
        <v>0</v>
      </c>
      <c r="V422" s="54">
        <v>2</v>
      </c>
      <c r="W422" s="54">
        <v>0</v>
      </c>
      <c r="X422" s="54" t="s">
        <v>2767</v>
      </c>
      <c r="Y422" s="54"/>
      <c r="Z422" s="54"/>
      <c r="AA422" s="54"/>
      <c r="AB422" s="54"/>
      <c r="AC422" s="54"/>
      <c r="AD422" s="54"/>
      <c r="AE422" s="54">
        <f t="shared" si="52"/>
        <v>0</v>
      </c>
      <c r="AF422" s="21">
        <v>44670</v>
      </c>
      <c r="AG422" s="21"/>
      <c r="AH422" s="21"/>
      <c r="AI422" s="21"/>
      <c r="AJ422" s="22">
        <f t="shared" si="53"/>
        <v>0</v>
      </c>
      <c r="AK422" s="22" t="str">
        <f t="shared" si="54"/>
        <v/>
      </c>
      <c r="AL422" s="22" t="str">
        <f t="shared" si="55"/>
        <v/>
      </c>
      <c r="AM422" s="22" t="str">
        <f t="shared" si="56"/>
        <v/>
      </c>
      <c r="AN422" s="22">
        <f t="shared" si="57"/>
        <v>0</v>
      </c>
      <c r="AO422" s="23" t="s">
        <v>77</v>
      </c>
      <c r="AP422" s="23"/>
      <c r="AQ422" s="23"/>
      <c r="AR422" s="23"/>
      <c r="AS422" s="23" t="s">
        <v>2767</v>
      </c>
      <c r="AT422" s="23"/>
      <c r="AU422" s="23"/>
      <c r="AV422" s="23"/>
      <c r="AW422" s="23" t="s">
        <v>77</v>
      </c>
      <c r="AX422" s="23"/>
      <c r="AY422" s="23"/>
      <c r="AZ422" s="23"/>
      <c r="BA422" s="23" t="s">
        <v>1923</v>
      </c>
      <c r="BB422" s="23"/>
      <c r="BC422" s="24"/>
      <c r="BD422" s="24"/>
      <c r="BE422" s="18" t="s">
        <v>73</v>
      </c>
    </row>
    <row r="423" spans="1:57" ht="15" customHeight="1" x14ac:dyDescent="0.25">
      <c r="A423" s="17">
        <v>18</v>
      </c>
      <c r="B423" s="18" t="s">
        <v>2705</v>
      </c>
      <c r="C423" s="18" t="s">
        <v>227</v>
      </c>
      <c r="D423" s="18" t="s">
        <v>228</v>
      </c>
      <c r="E423" s="18" t="s">
        <v>237</v>
      </c>
      <c r="F423" s="18" t="s">
        <v>238</v>
      </c>
      <c r="G423" s="18" t="s">
        <v>263</v>
      </c>
      <c r="H423" s="18" t="s">
        <v>264</v>
      </c>
      <c r="I423" s="18" t="s">
        <v>2768</v>
      </c>
      <c r="J423" s="19">
        <v>44682</v>
      </c>
      <c r="K423" s="19">
        <v>44926</v>
      </c>
      <c r="L423" s="18" t="s">
        <v>2769</v>
      </c>
      <c r="M423" s="18" t="s">
        <v>2711</v>
      </c>
      <c r="N423" s="18" t="s">
        <v>66</v>
      </c>
      <c r="O423" s="18" t="s">
        <v>232</v>
      </c>
      <c r="P423" s="18" t="s">
        <v>3</v>
      </c>
      <c r="Q423" s="18" t="s">
        <v>68</v>
      </c>
      <c r="R423" s="20">
        <f t="shared" si="51"/>
        <v>6</v>
      </c>
      <c r="S423" s="20">
        <v>0</v>
      </c>
      <c r="T423" s="20">
        <v>2</v>
      </c>
      <c r="U423" s="20">
        <v>2</v>
      </c>
      <c r="V423" s="20">
        <v>2</v>
      </c>
      <c r="W423" s="20">
        <v>0</v>
      </c>
      <c r="X423" s="20" t="s">
        <v>2770</v>
      </c>
      <c r="Y423" s="20"/>
      <c r="Z423" s="20"/>
      <c r="AA423" s="20"/>
      <c r="AB423" s="20"/>
      <c r="AC423" s="20"/>
      <c r="AD423" s="20"/>
      <c r="AE423" s="20">
        <f t="shared" si="52"/>
        <v>0</v>
      </c>
      <c r="AF423" s="21">
        <v>44670</v>
      </c>
      <c r="AG423" s="21"/>
      <c r="AH423" s="21"/>
      <c r="AI423" s="21"/>
      <c r="AJ423" s="22">
        <f t="shared" si="53"/>
        <v>0</v>
      </c>
      <c r="AK423" s="22" t="str">
        <f t="shared" si="54"/>
        <v/>
      </c>
      <c r="AL423" s="22">
        <f t="shared" si="55"/>
        <v>0</v>
      </c>
      <c r="AM423" s="22">
        <f t="shared" si="56"/>
        <v>0</v>
      </c>
      <c r="AN423" s="22">
        <f t="shared" si="57"/>
        <v>0</v>
      </c>
      <c r="AO423" s="23" t="s">
        <v>77</v>
      </c>
      <c r="AP423" s="23"/>
      <c r="AQ423" s="23"/>
      <c r="AR423" s="23"/>
      <c r="AS423" s="23" t="s">
        <v>2770</v>
      </c>
      <c r="AT423" s="23"/>
      <c r="AU423" s="23"/>
      <c r="AV423" s="23"/>
      <c r="AW423" s="23" t="s">
        <v>77</v>
      </c>
      <c r="AX423" s="23"/>
      <c r="AY423" s="23"/>
      <c r="AZ423" s="23"/>
      <c r="BA423" s="23" t="s">
        <v>1096</v>
      </c>
      <c r="BB423" s="23"/>
      <c r="BC423" s="24"/>
      <c r="BD423" s="24"/>
      <c r="BE423" s="18" t="s">
        <v>228</v>
      </c>
    </row>
    <row r="424" spans="1:57" ht="15" customHeight="1" x14ac:dyDescent="0.25">
      <c r="A424" s="17">
        <v>19</v>
      </c>
      <c r="B424" s="18" t="s">
        <v>2705</v>
      </c>
      <c r="C424" s="18" t="s">
        <v>227</v>
      </c>
      <c r="D424" s="18" t="s">
        <v>228</v>
      </c>
      <c r="E424" s="18" t="s">
        <v>237</v>
      </c>
      <c r="F424" s="18" t="s">
        <v>238</v>
      </c>
      <c r="G424" s="18" t="s">
        <v>741</v>
      </c>
      <c r="H424" s="18" t="s">
        <v>2771</v>
      </c>
      <c r="I424" s="18" t="s">
        <v>2772</v>
      </c>
      <c r="J424" s="19">
        <v>44562</v>
      </c>
      <c r="K424" s="19">
        <v>44926</v>
      </c>
      <c r="L424" s="18" t="s">
        <v>2773</v>
      </c>
      <c r="M424" s="18" t="s">
        <v>2711</v>
      </c>
      <c r="N424" s="18" t="s">
        <v>66</v>
      </c>
      <c r="O424" s="18" t="s">
        <v>232</v>
      </c>
      <c r="P424" s="18" t="s">
        <v>3</v>
      </c>
      <c r="Q424" s="18" t="s">
        <v>68</v>
      </c>
      <c r="R424" s="20">
        <f t="shared" si="51"/>
        <v>6</v>
      </c>
      <c r="S424" s="20">
        <v>1</v>
      </c>
      <c r="T424" s="20">
        <v>2</v>
      </c>
      <c r="U424" s="20">
        <v>2</v>
      </c>
      <c r="V424" s="20">
        <v>1</v>
      </c>
      <c r="W424" s="20">
        <v>1</v>
      </c>
      <c r="X424" s="20" t="s">
        <v>2774</v>
      </c>
      <c r="Y424" s="20"/>
      <c r="Z424" s="20"/>
      <c r="AA424" s="20"/>
      <c r="AB424" s="20"/>
      <c r="AC424" s="20"/>
      <c r="AD424" s="20"/>
      <c r="AE424" s="20">
        <f t="shared" si="52"/>
        <v>1</v>
      </c>
      <c r="AF424" s="21">
        <v>44670</v>
      </c>
      <c r="AG424" s="21"/>
      <c r="AH424" s="21"/>
      <c r="AI424" s="21"/>
      <c r="AJ424" s="22">
        <f t="shared" si="53"/>
        <v>0.16666666666666666</v>
      </c>
      <c r="AK424" s="22">
        <f t="shared" si="54"/>
        <v>1</v>
      </c>
      <c r="AL424" s="22">
        <f t="shared" si="55"/>
        <v>0</v>
      </c>
      <c r="AM424" s="22">
        <f t="shared" si="56"/>
        <v>0</v>
      </c>
      <c r="AN424" s="22">
        <f t="shared" si="57"/>
        <v>0</v>
      </c>
      <c r="AO424" s="23" t="s">
        <v>70</v>
      </c>
      <c r="AP424" s="23"/>
      <c r="AQ424" s="23"/>
      <c r="AR424" s="23"/>
      <c r="AS424" s="23" t="s">
        <v>2775</v>
      </c>
      <c r="AT424" s="23"/>
      <c r="AU424" s="23"/>
      <c r="AV424" s="23"/>
      <c r="AW424" s="23" t="s">
        <v>70</v>
      </c>
      <c r="AX424" s="23"/>
      <c r="AY424" s="23"/>
      <c r="AZ424" s="23"/>
      <c r="BA424" s="23" t="s">
        <v>2776</v>
      </c>
      <c r="BB424" s="23"/>
      <c r="BC424" s="24"/>
      <c r="BD424" s="24"/>
      <c r="BE424" s="18" t="s">
        <v>228</v>
      </c>
    </row>
    <row r="425" spans="1:57" ht="15" customHeight="1" x14ac:dyDescent="0.25">
      <c r="A425" s="17">
        <v>20</v>
      </c>
      <c r="B425" s="18" t="s">
        <v>2705</v>
      </c>
      <c r="C425" s="18" t="s">
        <v>227</v>
      </c>
      <c r="D425" s="18" t="s">
        <v>228</v>
      </c>
      <c r="E425" s="18" t="s">
        <v>237</v>
      </c>
      <c r="F425" s="18" t="s">
        <v>238</v>
      </c>
      <c r="G425" s="18" t="s">
        <v>741</v>
      </c>
      <c r="H425" s="18" t="s">
        <v>2771</v>
      </c>
      <c r="I425" s="18" t="s">
        <v>2777</v>
      </c>
      <c r="J425" s="19">
        <v>44562</v>
      </c>
      <c r="K425" s="19">
        <v>44926</v>
      </c>
      <c r="L425" s="18" t="s">
        <v>2778</v>
      </c>
      <c r="M425" s="18" t="s">
        <v>2711</v>
      </c>
      <c r="N425" s="18" t="s">
        <v>66</v>
      </c>
      <c r="O425" s="18" t="s">
        <v>232</v>
      </c>
      <c r="P425" s="18" t="s">
        <v>3</v>
      </c>
      <c r="Q425" s="18" t="s">
        <v>68</v>
      </c>
      <c r="R425" s="20">
        <f t="shared" si="51"/>
        <v>8</v>
      </c>
      <c r="S425" s="20">
        <v>2</v>
      </c>
      <c r="T425" s="20">
        <v>2</v>
      </c>
      <c r="U425" s="20">
        <v>2</v>
      </c>
      <c r="V425" s="20">
        <v>2</v>
      </c>
      <c r="W425" s="20">
        <v>2</v>
      </c>
      <c r="X425" s="20" t="s">
        <v>2779</v>
      </c>
      <c r="Y425" s="20"/>
      <c r="Z425" s="20"/>
      <c r="AA425" s="20"/>
      <c r="AB425" s="20"/>
      <c r="AC425" s="20"/>
      <c r="AD425" s="20"/>
      <c r="AE425" s="20">
        <f t="shared" si="52"/>
        <v>2</v>
      </c>
      <c r="AF425" s="21">
        <v>44670</v>
      </c>
      <c r="AG425" s="21"/>
      <c r="AH425" s="21"/>
      <c r="AI425" s="21"/>
      <c r="AJ425" s="22">
        <f t="shared" si="53"/>
        <v>0.25</v>
      </c>
      <c r="AK425" s="22">
        <f t="shared" si="54"/>
        <v>1</v>
      </c>
      <c r="AL425" s="22">
        <f t="shared" si="55"/>
        <v>0</v>
      </c>
      <c r="AM425" s="22">
        <f t="shared" si="56"/>
        <v>0</v>
      </c>
      <c r="AN425" s="22">
        <f t="shared" si="57"/>
        <v>0</v>
      </c>
      <c r="AO425" s="23" t="s">
        <v>70</v>
      </c>
      <c r="AP425" s="23"/>
      <c r="AQ425" s="23"/>
      <c r="AR425" s="23"/>
      <c r="AS425" s="23" t="s">
        <v>2780</v>
      </c>
      <c r="AT425" s="23"/>
      <c r="AU425" s="23"/>
      <c r="AV425" s="23"/>
      <c r="AW425" s="23" t="s">
        <v>70</v>
      </c>
      <c r="AX425" s="23"/>
      <c r="AY425" s="23"/>
      <c r="AZ425" s="23"/>
      <c r="BA425" s="23" t="s">
        <v>2781</v>
      </c>
      <c r="BB425" s="23"/>
      <c r="BC425" s="24"/>
      <c r="BD425" s="24"/>
      <c r="BE425" s="18" t="s">
        <v>228</v>
      </c>
    </row>
    <row r="426" spans="1:57" ht="15" customHeight="1" x14ac:dyDescent="0.25">
      <c r="A426" s="17">
        <v>21</v>
      </c>
      <c r="B426" s="18" t="s">
        <v>2705</v>
      </c>
      <c r="C426" s="18" t="s">
        <v>227</v>
      </c>
      <c r="D426" s="18" t="s">
        <v>228</v>
      </c>
      <c r="E426" s="18" t="s">
        <v>237</v>
      </c>
      <c r="F426" s="18" t="s">
        <v>238</v>
      </c>
      <c r="G426" s="18" t="s">
        <v>81</v>
      </c>
      <c r="H426" s="18" t="s">
        <v>698</v>
      </c>
      <c r="I426" s="18" t="s">
        <v>2782</v>
      </c>
      <c r="J426" s="19">
        <v>44835</v>
      </c>
      <c r="K426" s="19">
        <v>44926</v>
      </c>
      <c r="L426" s="18" t="s">
        <v>2783</v>
      </c>
      <c r="M426" s="18" t="s">
        <v>2711</v>
      </c>
      <c r="N426" s="18" t="s">
        <v>66</v>
      </c>
      <c r="O426" s="18" t="s">
        <v>232</v>
      </c>
      <c r="P426" s="18" t="s">
        <v>3</v>
      </c>
      <c r="Q426" s="18" t="s">
        <v>68</v>
      </c>
      <c r="R426" s="20">
        <f t="shared" si="51"/>
        <v>1</v>
      </c>
      <c r="S426" s="20">
        <v>0</v>
      </c>
      <c r="T426" s="20">
        <v>0</v>
      </c>
      <c r="U426" s="20">
        <v>0</v>
      </c>
      <c r="V426" s="20">
        <v>1</v>
      </c>
      <c r="W426" s="20">
        <v>0</v>
      </c>
      <c r="X426" s="20" t="s">
        <v>2760</v>
      </c>
      <c r="Y426" s="20"/>
      <c r="Z426" s="20"/>
      <c r="AA426" s="20"/>
      <c r="AB426" s="20"/>
      <c r="AC426" s="20"/>
      <c r="AD426" s="20"/>
      <c r="AE426" s="20">
        <f t="shared" si="52"/>
        <v>0</v>
      </c>
      <c r="AF426" s="21">
        <v>44670</v>
      </c>
      <c r="AG426" s="21"/>
      <c r="AH426" s="21"/>
      <c r="AI426" s="21"/>
      <c r="AJ426" s="22">
        <f t="shared" si="53"/>
        <v>0</v>
      </c>
      <c r="AK426" s="22" t="str">
        <f t="shared" si="54"/>
        <v/>
      </c>
      <c r="AL426" s="22" t="str">
        <f t="shared" si="55"/>
        <v/>
      </c>
      <c r="AM426" s="22" t="str">
        <f t="shared" si="56"/>
        <v/>
      </c>
      <c r="AN426" s="22">
        <f t="shared" si="57"/>
        <v>0</v>
      </c>
      <c r="AO426" s="23" t="s">
        <v>77</v>
      </c>
      <c r="AP426" s="23"/>
      <c r="AQ426" s="23"/>
      <c r="AR426" s="23"/>
      <c r="AS426" s="23" t="s">
        <v>2760</v>
      </c>
      <c r="AT426" s="23"/>
      <c r="AU426" s="23"/>
      <c r="AV426" s="23"/>
      <c r="AW426" s="23" t="s">
        <v>77</v>
      </c>
      <c r="AX426" s="23"/>
      <c r="AY426" s="23"/>
      <c r="AZ426" s="23"/>
      <c r="BA426" s="23" t="s">
        <v>1923</v>
      </c>
      <c r="BB426" s="23"/>
      <c r="BC426" s="24"/>
      <c r="BD426" s="24"/>
      <c r="BE426" s="18" t="s">
        <v>228</v>
      </c>
    </row>
    <row r="427" spans="1:57" ht="15" customHeight="1" x14ac:dyDescent="0.25">
      <c r="A427" s="17">
        <v>1</v>
      </c>
      <c r="B427" s="18" t="s">
        <v>2818</v>
      </c>
      <c r="C427" s="18" t="s">
        <v>2819</v>
      </c>
      <c r="D427" s="26" t="s">
        <v>2820</v>
      </c>
      <c r="E427" s="26" t="s">
        <v>814</v>
      </c>
      <c r="F427" s="26" t="s">
        <v>815</v>
      </c>
      <c r="G427" s="26" t="s">
        <v>81</v>
      </c>
      <c r="H427" s="26" t="s">
        <v>62</v>
      </c>
      <c r="I427" s="26" t="s">
        <v>2821</v>
      </c>
      <c r="J427" s="104">
        <v>44593</v>
      </c>
      <c r="K427" s="104">
        <v>44926</v>
      </c>
      <c r="L427" s="26" t="s">
        <v>2822</v>
      </c>
      <c r="M427" s="26" t="s">
        <v>2823</v>
      </c>
      <c r="N427" s="18" t="s">
        <v>66</v>
      </c>
      <c r="O427" s="26" t="s">
        <v>2824</v>
      </c>
      <c r="P427" s="26" t="s">
        <v>178</v>
      </c>
      <c r="Q427" s="18" t="s">
        <v>68</v>
      </c>
      <c r="R427" s="105">
        <f t="shared" si="51"/>
        <v>2</v>
      </c>
      <c r="S427" s="105">
        <v>0</v>
      </c>
      <c r="T427" s="105">
        <v>1</v>
      </c>
      <c r="U427" s="105">
        <v>0</v>
      </c>
      <c r="V427" s="105">
        <v>1</v>
      </c>
      <c r="W427" s="105">
        <v>0</v>
      </c>
      <c r="X427" s="105" t="s">
        <v>2825</v>
      </c>
      <c r="Y427" s="105"/>
      <c r="Z427" s="105"/>
      <c r="AA427" s="105"/>
      <c r="AB427" s="105"/>
      <c r="AC427" s="105"/>
      <c r="AD427" s="105"/>
      <c r="AE427" s="105">
        <f t="shared" si="52"/>
        <v>0</v>
      </c>
      <c r="AF427" s="21">
        <v>44669</v>
      </c>
      <c r="AG427" s="21"/>
      <c r="AH427" s="21"/>
      <c r="AI427" s="21"/>
      <c r="AJ427" s="22">
        <f t="shared" si="53"/>
        <v>0</v>
      </c>
      <c r="AK427" s="22" t="str">
        <f t="shared" si="54"/>
        <v/>
      </c>
      <c r="AL427" s="22">
        <f t="shared" si="55"/>
        <v>0</v>
      </c>
      <c r="AM427" s="22" t="str">
        <f t="shared" si="56"/>
        <v/>
      </c>
      <c r="AN427" s="22">
        <f t="shared" si="57"/>
        <v>0</v>
      </c>
      <c r="AO427" s="23" t="s">
        <v>77</v>
      </c>
      <c r="AP427" s="23"/>
      <c r="AQ427" s="23"/>
      <c r="AR427" s="23"/>
      <c r="AS427" s="23" t="s">
        <v>876</v>
      </c>
      <c r="AT427" s="23"/>
      <c r="AU427" s="23"/>
      <c r="AV427" s="23"/>
      <c r="AW427" s="23" t="s">
        <v>77</v>
      </c>
      <c r="AX427" s="23"/>
      <c r="AY427" s="23"/>
      <c r="AZ427" s="23"/>
      <c r="BA427" s="23" t="s">
        <v>876</v>
      </c>
      <c r="BB427" s="23"/>
      <c r="BC427" s="23"/>
      <c r="BD427" s="23"/>
      <c r="BE427" s="26" t="s">
        <v>153</v>
      </c>
    </row>
    <row r="428" spans="1:57" ht="15" customHeight="1" x14ac:dyDescent="0.25">
      <c r="A428" s="17">
        <v>2</v>
      </c>
      <c r="B428" s="18" t="s">
        <v>2818</v>
      </c>
      <c r="C428" s="18" t="s">
        <v>2826</v>
      </c>
      <c r="D428" s="26" t="s">
        <v>2827</v>
      </c>
      <c r="E428" s="26" t="s">
        <v>237</v>
      </c>
      <c r="F428" s="26" t="s">
        <v>2828</v>
      </c>
      <c r="G428" s="26" t="s">
        <v>2090</v>
      </c>
      <c r="H428" s="26" t="s">
        <v>2091</v>
      </c>
      <c r="I428" s="26" t="s">
        <v>2829</v>
      </c>
      <c r="J428" s="104">
        <v>44566</v>
      </c>
      <c r="K428" s="104">
        <v>44880</v>
      </c>
      <c r="L428" s="26" t="s">
        <v>2830</v>
      </c>
      <c r="M428" s="26" t="s">
        <v>2823</v>
      </c>
      <c r="N428" s="18" t="s">
        <v>66</v>
      </c>
      <c r="O428" s="26" t="s">
        <v>2831</v>
      </c>
      <c r="P428" s="26" t="s">
        <v>178</v>
      </c>
      <c r="Q428" s="18" t="s">
        <v>68</v>
      </c>
      <c r="R428" s="54">
        <f t="shared" si="51"/>
        <v>10</v>
      </c>
      <c r="S428" s="54">
        <v>2</v>
      </c>
      <c r="T428" s="54">
        <v>3</v>
      </c>
      <c r="U428" s="54">
        <v>4</v>
      </c>
      <c r="V428" s="54">
        <v>1</v>
      </c>
      <c r="W428" s="54">
        <v>2</v>
      </c>
      <c r="X428" s="54" t="s">
        <v>2832</v>
      </c>
      <c r="Y428" s="54"/>
      <c r="Z428" s="54"/>
      <c r="AA428" s="54"/>
      <c r="AB428" s="54"/>
      <c r="AC428" s="54"/>
      <c r="AD428" s="54"/>
      <c r="AE428" s="54">
        <f t="shared" si="52"/>
        <v>2</v>
      </c>
      <c r="AF428" s="21">
        <v>44669</v>
      </c>
      <c r="AG428" s="21"/>
      <c r="AH428" s="21"/>
      <c r="AI428" s="21"/>
      <c r="AJ428" s="22">
        <f t="shared" si="53"/>
        <v>0.2</v>
      </c>
      <c r="AK428" s="22">
        <f t="shared" si="54"/>
        <v>1</v>
      </c>
      <c r="AL428" s="22">
        <f t="shared" si="55"/>
        <v>0</v>
      </c>
      <c r="AM428" s="22">
        <f t="shared" si="56"/>
        <v>0</v>
      </c>
      <c r="AN428" s="22">
        <f t="shared" si="57"/>
        <v>0</v>
      </c>
      <c r="AO428" s="23" t="s">
        <v>70</v>
      </c>
      <c r="AP428" s="23"/>
      <c r="AQ428" s="23"/>
      <c r="AR428" s="23"/>
      <c r="AS428" s="23" t="s">
        <v>2833</v>
      </c>
      <c r="AT428" s="23"/>
      <c r="AU428" s="23"/>
      <c r="AV428" s="23"/>
      <c r="AW428" s="23" t="s">
        <v>70</v>
      </c>
      <c r="AX428" s="23"/>
      <c r="AY428" s="23"/>
      <c r="AZ428" s="23"/>
      <c r="BA428" s="23" t="s">
        <v>2834</v>
      </c>
      <c r="BB428" s="23"/>
      <c r="BC428" s="24"/>
      <c r="BD428" s="24"/>
      <c r="BE428" s="26" t="s">
        <v>153</v>
      </c>
    </row>
    <row r="429" spans="1:57" ht="15" customHeight="1" x14ac:dyDescent="0.25">
      <c r="A429" s="17">
        <v>3</v>
      </c>
      <c r="B429" s="18" t="s">
        <v>2818</v>
      </c>
      <c r="C429" s="18" t="s">
        <v>2826</v>
      </c>
      <c r="D429" s="26" t="s">
        <v>2827</v>
      </c>
      <c r="E429" s="26" t="s">
        <v>237</v>
      </c>
      <c r="F429" s="26" t="s">
        <v>2828</v>
      </c>
      <c r="G429" s="26" t="s">
        <v>2090</v>
      </c>
      <c r="H429" s="26" t="s">
        <v>2091</v>
      </c>
      <c r="I429" s="26" t="s">
        <v>2835</v>
      </c>
      <c r="J429" s="104">
        <v>44713</v>
      </c>
      <c r="K429" s="104">
        <v>44925</v>
      </c>
      <c r="L429" s="26" t="s">
        <v>2836</v>
      </c>
      <c r="M429" s="26" t="s">
        <v>2823</v>
      </c>
      <c r="N429" s="18" t="s">
        <v>66</v>
      </c>
      <c r="O429" s="26" t="s">
        <v>2831</v>
      </c>
      <c r="P429" s="26" t="s">
        <v>178</v>
      </c>
      <c r="Q429" s="18" t="s">
        <v>68</v>
      </c>
      <c r="R429" s="54">
        <f t="shared" si="51"/>
        <v>5</v>
      </c>
      <c r="S429" s="54">
        <v>0</v>
      </c>
      <c r="T429" s="54">
        <v>0</v>
      </c>
      <c r="U429" s="54">
        <v>0</v>
      </c>
      <c r="V429" s="54">
        <v>5</v>
      </c>
      <c r="W429" s="54">
        <v>0</v>
      </c>
      <c r="X429" s="54" t="s">
        <v>2825</v>
      </c>
      <c r="Y429" s="54"/>
      <c r="Z429" s="54"/>
      <c r="AA429" s="54"/>
      <c r="AB429" s="54"/>
      <c r="AC429" s="54"/>
      <c r="AD429" s="54"/>
      <c r="AE429" s="54">
        <f t="shared" si="52"/>
        <v>0</v>
      </c>
      <c r="AF429" s="21">
        <v>44669</v>
      </c>
      <c r="AG429" s="21"/>
      <c r="AH429" s="21"/>
      <c r="AI429" s="21"/>
      <c r="AJ429" s="22">
        <f t="shared" si="53"/>
        <v>0</v>
      </c>
      <c r="AK429" s="22" t="str">
        <f t="shared" si="54"/>
        <v/>
      </c>
      <c r="AL429" s="22" t="str">
        <f t="shared" si="55"/>
        <v/>
      </c>
      <c r="AM429" s="22" t="str">
        <f t="shared" si="56"/>
        <v/>
      </c>
      <c r="AN429" s="22">
        <f t="shared" si="57"/>
        <v>0</v>
      </c>
      <c r="AO429" s="23" t="s">
        <v>77</v>
      </c>
      <c r="AP429" s="23"/>
      <c r="AQ429" s="23"/>
      <c r="AR429" s="23"/>
      <c r="AS429" s="23" t="s">
        <v>1208</v>
      </c>
      <c r="AT429" s="23"/>
      <c r="AU429" s="23"/>
      <c r="AV429" s="23"/>
      <c r="AW429" s="23" t="s">
        <v>77</v>
      </c>
      <c r="AX429" s="23"/>
      <c r="AY429" s="23"/>
      <c r="AZ429" s="23"/>
      <c r="BA429" s="23" t="s">
        <v>2837</v>
      </c>
      <c r="BB429" s="23"/>
      <c r="BC429" s="24"/>
      <c r="BD429" s="24"/>
      <c r="BE429" s="26" t="s">
        <v>153</v>
      </c>
    </row>
    <row r="430" spans="1:57" ht="15" customHeight="1" x14ac:dyDescent="0.25">
      <c r="A430" s="17">
        <v>4</v>
      </c>
      <c r="B430" s="18" t="s">
        <v>2818</v>
      </c>
      <c r="C430" s="18" t="s">
        <v>2826</v>
      </c>
      <c r="D430" s="26" t="s">
        <v>2838</v>
      </c>
      <c r="E430" s="26" t="s">
        <v>237</v>
      </c>
      <c r="F430" s="26" t="s">
        <v>2828</v>
      </c>
      <c r="G430" s="26" t="s">
        <v>2090</v>
      </c>
      <c r="H430" s="26" t="s">
        <v>2091</v>
      </c>
      <c r="I430" s="26" t="s">
        <v>2839</v>
      </c>
      <c r="J430" s="104">
        <v>44593</v>
      </c>
      <c r="K430" s="104">
        <v>44926</v>
      </c>
      <c r="L430" s="26" t="s">
        <v>2840</v>
      </c>
      <c r="M430" s="26" t="s">
        <v>2823</v>
      </c>
      <c r="N430" s="18" t="s">
        <v>107</v>
      </c>
      <c r="O430" s="26" t="s">
        <v>2841</v>
      </c>
      <c r="P430" s="26" t="s">
        <v>178</v>
      </c>
      <c r="Q430" s="18" t="s">
        <v>68</v>
      </c>
      <c r="R430" s="106">
        <f t="shared" si="51"/>
        <v>1</v>
      </c>
      <c r="S430" s="106">
        <v>0.15</v>
      </c>
      <c r="T430" s="106">
        <v>0.25</v>
      </c>
      <c r="U430" s="106">
        <v>0.4</v>
      </c>
      <c r="V430" s="106">
        <v>0.2</v>
      </c>
      <c r="W430" s="106">
        <v>0.15</v>
      </c>
      <c r="X430" s="106" t="s">
        <v>2842</v>
      </c>
      <c r="Y430" s="106"/>
      <c r="Z430" s="106"/>
      <c r="AA430" s="106"/>
      <c r="AB430" s="106"/>
      <c r="AC430" s="106"/>
      <c r="AD430" s="106"/>
      <c r="AE430" s="106">
        <f t="shared" si="52"/>
        <v>0.15</v>
      </c>
      <c r="AF430" s="21">
        <v>44669</v>
      </c>
      <c r="AG430" s="21"/>
      <c r="AH430" s="21"/>
      <c r="AI430" s="21"/>
      <c r="AJ430" s="22">
        <f t="shared" si="53"/>
        <v>0.15</v>
      </c>
      <c r="AK430" s="22">
        <f t="shared" si="54"/>
        <v>1</v>
      </c>
      <c r="AL430" s="22">
        <f t="shared" si="55"/>
        <v>0</v>
      </c>
      <c r="AM430" s="22">
        <f t="shared" si="56"/>
        <v>0</v>
      </c>
      <c r="AN430" s="22">
        <f t="shared" si="57"/>
        <v>0</v>
      </c>
      <c r="AO430" s="23" t="s">
        <v>70</v>
      </c>
      <c r="AP430" s="23"/>
      <c r="AQ430" s="23"/>
      <c r="AR430" s="23"/>
      <c r="AS430" s="23" t="s">
        <v>2843</v>
      </c>
      <c r="AT430" s="23"/>
      <c r="AU430" s="23"/>
      <c r="AV430" s="23"/>
      <c r="AW430" s="23" t="s">
        <v>70</v>
      </c>
      <c r="AX430" s="23"/>
      <c r="AY430" s="23"/>
      <c r="AZ430" s="23"/>
      <c r="BA430" s="23" t="s">
        <v>2844</v>
      </c>
      <c r="BB430" s="23"/>
      <c r="BC430" s="24"/>
      <c r="BD430" s="24"/>
      <c r="BE430" s="26" t="s">
        <v>153</v>
      </c>
    </row>
    <row r="431" spans="1:57" ht="15" customHeight="1" x14ac:dyDescent="0.25">
      <c r="A431" s="17">
        <v>5</v>
      </c>
      <c r="B431" s="18" t="s">
        <v>2818</v>
      </c>
      <c r="C431" s="18" t="s">
        <v>2826</v>
      </c>
      <c r="D431" s="26" t="s">
        <v>2838</v>
      </c>
      <c r="E431" s="26" t="s">
        <v>237</v>
      </c>
      <c r="F431" s="26" t="s">
        <v>2828</v>
      </c>
      <c r="G431" s="26" t="s">
        <v>2090</v>
      </c>
      <c r="H431" s="26" t="s">
        <v>2091</v>
      </c>
      <c r="I431" s="26" t="s">
        <v>2845</v>
      </c>
      <c r="J431" s="104">
        <v>44621</v>
      </c>
      <c r="K431" s="104">
        <v>44926</v>
      </c>
      <c r="L431" s="26" t="s">
        <v>2846</v>
      </c>
      <c r="M431" s="26" t="s">
        <v>2823</v>
      </c>
      <c r="N431" s="18" t="s">
        <v>66</v>
      </c>
      <c r="O431" s="26" t="s">
        <v>2841</v>
      </c>
      <c r="P431" s="26" t="s">
        <v>178</v>
      </c>
      <c r="Q431" s="18" t="s">
        <v>68</v>
      </c>
      <c r="R431" s="105">
        <f t="shared" si="51"/>
        <v>2</v>
      </c>
      <c r="S431" s="105">
        <v>0</v>
      </c>
      <c r="T431" s="105">
        <v>1</v>
      </c>
      <c r="U431" s="105">
        <v>0</v>
      </c>
      <c r="V431" s="105">
        <v>1</v>
      </c>
      <c r="W431" s="105">
        <v>0</v>
      </c>
      <c r="X431" s="105" t="s">
        <v>2825</v>
      </c>
      <c r="Y431" s="105"/>
      <c r="Z431" s="105"/>
      <c r="AA431" s="105"/>
      <c r="AB431" s="105"/>
      <c r="AC431" s="105"/>
      <c r="AD431" s="105"/>
      <c r="AE431" s="105">
        <f t="shared" si="52"/>
        <v>0</v>
      </c>
      <c r="AF431" s="21">
        <v>44669</v>
      </c>
      <c r="AG431" s="21"/>
      <c r="AH431" s="21"/>
      <c r="AI431" s="21"/>
      <c r="AJ431" s="22">
        <f t="shared" si="53"/>
        <v>0</v>
      </c>
      <c r="AK431" s="22" t="str">
        <f t="shared" si="54"/>
        <v/>
      </c>
      <c r="AL431" s="22">
        <f t="shared" si="55"/>
        <v>0</v>
      </c>
      <c r="AM431" s="22" t="str">
        <f t="shared" si="56"/>
        <v/>
      </c>
      <c r="AN431" s="22">
        <f t="shared" si="57"/>
        <v>0</v>
      </c>
      <c r="AO431" s="23" t="s">
        <v>77</v>
      </c>
      <c r="AP431" s="23"/>
      <c r="AQ431" s="23"/>
      <c r="AR431" s="23"/>
      <c r="AS431" s="23" t="s">
        <v>1208</v>
      </c>
      <c r="AT431" s="23"/>
      <c r="AU431" s="23"/>
      <c r="AV431" s="23"/>
      <c r="AW431" s="23" t="s">
        <v>77</v>
      </c>
      <c r="AX431" s="23"/>
      <c r="AY431" s="23"/>
      <c r="AZ431" s="23"/>
      <c r="BA431" s="23" t="s">
        <v>2847</v>
      </c>
      <c r="BB431" s="23"/>
      <c r="BC431" s="24"/>
      <c r="BD431" s="24"/>
      <c r="BE431" s="26" t="s">
        <v>153</v>
      </c>
    </row>
    <row r="432" spans="1:57" ht="15" customHeight="1" x14ac:dyDescent="0.25">
      <c r="A432" s="17">
        <v>6</v>
      </c>
      <c r="B432" s="18" t="s">
        <v>2818</v>
      </c>
      <c r="C432" s="18" t="s">
        <v>2848</v>
      </c>
      <c r="D432" s="26" t="s">
        <v>2849</v>
      </c>
      <c r="E432" s="26" t="s">
        <v>1297</v>
      </c>
      <c r="F432" s="26" t="s">
        <v>2850</v>
      </c>
      <c r="G432" s="26" t="s">
        <v>2090</v>
      </c>
      <c r="H432" s="26" t="s">
        <v>2091</v>
      </c>
      <c r="I432" s="26" t="s">
        <v>2851</v>
      </c>
      <c r="J432" s="104">
        <v>44593</v>
      </c>
      <c r="K432" s="104">
        <v>44926</v>
      </c>
      <c r="L432" s="26" t="s">
        <v>2852</v>
      </c>
      <c r="M432" s="26" t="s">
        <v>2823</v>
      </c>
      <c r="N432" s="18" t="s">
        <v>66</v>
      </c>
      <c r="O432" s="26" t="s">
        <v>2853</v>
      </c>
      <c r="P432" s="26" t="s">
        <v>178</v>
      </c>
      <c r="Q432" s="18" t="s">
        <v>68</v>
      </c>
      <c r="R432" s="54">
        <f t="shared" si="51"/>
        <v>2</v>
      </c>
      <c r="S432" s="54">
        <v>0</v>
      </c>
      <c r="T432" s="54">
        <v>1</v>
      </c>
      <c r="U432" s="54">
        <v>0</v>
      </c>
      <c r="V432" s="54">
        <v>1</v>
      </c>
      <c r="W432" s="54">
        <v>0</v>
      </c>
      <c r="X432" s="54" t="s">
        <v>2825</v>
      </c>
      <c r="Y432" s="54"/>
      <c r="Z432" s="54"/>
      <c r="AA432" s="54"/>
      <c r="AB432" s="54"/>
      <c r="AC432" s="54"/>
      <c r="AD432" s="54"/>
      <c r="AE432" s="54">
        <f t="shared" si="52"/>
        <v>0</v>
      </c>
      <c r="AF432" s="21">
        <v>44669</v>
      </c>
      <c r="AG432" s="21"/>
      <c r="AH432" s="21"/>
      <c r="AI432" s="21"/>
      <c r="AJ432" s="22">
        <f t="shared" si="53"/>
        <v>0</v>
      </c>
      <c r="AK432" s="22" t="str">
        <f t="shared" si="54"/>
        <v/>
      </c>
      <c r="AL432" s="22">
        <f t="shared" si="55"/>
        <v>0</v>
      </c>
      <c r="AM432" s="22" t="str">
        <f t="shared" si="56"/>
        <v/>
      </c>
      <c r="AN432" s="22">
        <f t="shared" si="57"/>
        <v>0</v>
      </c>
      <c r="AO432" s="23" t="s">
        <v>77</v>
      </c>
      <c r="AP432" s="23"/>
      <c r="AQ432" s="23"/>
      <c r="AR432" s="23"/>
      <c r="AS432" s="23" t="s">
        <v>876</v>
      </c>
      <c r="AT432" s="23"/>
      <c r="AU432" s="23"/>
      <c r="AV432" s="23"/>
      <c r="AW432" s="23" t="s">
        <v>77</v>
      </c>
      <c r="AX432" s="23"/>
      <c r="AY432" s="23"/>
      <c r="AZ432" s="23"/>
      <c r="BA432" s="23" t="s">
        <v>2854</v>
      </c>
      <c r="BB432" s="23"/>
      <c r="BC432" s="24"/>
      <c r="BD432" s="24"/>
      <c r="BE432" s="26" t="s">
        <v>153</v>
      </c>
    </row>
    <row r="433" spans="1:57" ht="15" customHeight="1" x14ac:dyDescent="0.25">
      <c r="A433" s="17">
        <v>7</v>
      </c>
      <c r="B433" s="18" t="s">
        <v>2818</v>
      </c>
      <c r="C433" s="18" t="s">
        <v>2848</v>
      </c>
      <c r="D433" s="26" t="s">
        <v>2855</v>
      </c>
      <c r="E433" s="26" t="s">
        <v>1297</v>
      </c>
      <c r="F433" s="26" t="s">
        <v>2850</v>
      </c>
      <c r="G433" s="26" t="s">
        <v>2090</v>
      </c>
      <c r="H433" s="26" t="s">
        <v>2091</v>
      </c>
      <c r="I433" s="26" t="s">
        <v>2856</v>
      </c>
      <c r="J433" s="104">
        <v>44593</v>
      </c>
      <c r="K433" s="104">
        <v>44926</v>
      </c>
      <c r="L433" s="26" t="s">
        <v>2857</v>
      </c>
      <c r="M433" s="26" t="s">
        <v>2823</v>
      </c>
      <c r="N433" s="18" t="s">
        <v>66</v>
      </c>
      <c r="O433" s="26" t="s">
        <v>2858</v>
      </c>
      <c r="P433" s="26" t="s">
        <v>178</v>
      </c>
      <c r="Q433" s="18" t="s">
        <v>68</v>
      </c>
      <c r="R433" s="54">
        <f t="shared" si="51"/>
        <v>2</v>
      </c>
      <c r="S433" s="54">
        <v>0</v>
      </c>
      <c r="T433" s="54">
        <v>0</v>
      </c>
      <c r="U433" s="54">
        <v>0</v>
      </c>
      <c r="V433" s="54">
        <v>2</v>
      </c>
      <c r="W433" s="54">
        <v>0</v>
      </c>
      <c r="X433" s="54" t="s">
        <v>2825</v>
      </c>
      <c r="Y433" s="54"/>
      <c r="Z433" s="54"/>
      <c r="AA433" s="54"/>
      <c r="AB433" s="54"/>
      <c r="AC433" s="54"/>
      <c r="AD433" s="54"/>
      <c r="AE433" s="54">
        <f t="shared" si="52"/>
        <v>0</v>
      </c>
      <c r="AF433" s="21">
        <v>44669</v>
      </c>
      <c r="AG433" s="21"/>
      <c r="AH433" s="21"/>
      <c r="AI433" s="21"/>
      <c r="AJ433" s="22">
        <f t="shared" si="53"/>
        <v>0</v>
      </c>
      <c r="AK433" s="22" t="str">
        <f t="shared" si="54"/>
        <v/>
      </c>
      <c r="AL433" s="22" t="str">
        <f t="shared" si="55"/>
        <v/>
      </c>
      <c r="AM433" s="22" t="str">
        <f t="shared" si="56"/>
        <v/>
      </c>
      <c r="AN433" s="22">
        <f t="shared" si="57"/>
        <v>0</v>
      </c>
      <c r="AO433" s="23" t="s">
        <v>77</v>
      </c>
      <c r="AP433" s="23"/>
      <c r="AQ433" s="23"/>
      <c r="AR433" s="23"/>
      <c r="AS433" s="23" t="s">
        <v>2859</v>
      </c>
      <c r="AT433" s="23"/>
      <c r="AU433" s="23"/>
      <c r="AV433" s="23"/>
      <c r="AW433" s="23" t="s">
        <v>77</v>
      </c>
      <c r="AX433" s="23"/>
      <c r="AY433" s="23"/>
      <c r="AZ433" s="23"/>
      <c r="BA433" s="23" t="s">
        <v>2860</v>
      </c>
      <c r="BB433" s="23"/>
      <c r="BC433" s="24"/>
      <c r="BD433" s="24"/>
      <c r="BE433" s="26" t="s">
        <v>153</v>
      </c>
    </row>
    <row r="434" spans="1:57" ht="15" customHeight="1" x14ac:dyDescent="0.25">
      <c r="A434" s="17">
        <v>8</v>
      </c>
      <c r="B434" s="18" t="s">
        <v>2818</v>
      </c>
      <c r="C434" s="18" t="s">
        <v>2848</v>
      </c>
      <c r="D434" s="26" t="s">
        <v>2861</v>
      </c>
      <c r="E434" s="26" t="s">
        <v>1297</v>
      </c>
      <c r="F434" s="26" t="s">
        <v>2850</v>
      </c>
      <c r="G434" s="26" t="s">
        <v>2090</v>
      </c>
      <c r="H434" s="26" t="s">
        <v>2091</v>
      </c>
      <c r="I434" s="26" t="s">
        <v>2862</v>
      </c>
      <c r="J434" s="104">
        <v>44576</v>
      </c>
      <c r="K434" s="104">
        <v>44926</v>
      </c>
      <c r="L434" s="26" t="s">
        <v>2863</v>
      </c>
      <c r="M434" s="26" t="s">
        <v>2823</v>
      </c>
      <c r="N434" s="18" t="s">
        <v>107</v>
      </c>
      <c r="O434" s="26" t="s">
        <v>2864</v>
      </c>
      <c r="P434" s="26" t="s">
        <v>178</v>
      </c>
      <c r="Q434" s="18" t="s">
        <v>68</v>
      </c>
      <c r="R434" s="106">
        <f t="shared" si="51"/>
        <v>0.99999999999999989</v>
      </c>
      <c r="S434" s="106">
        <v>0.5</v>
      </c>
      <c r="T434" s="106">
        <v>0.1</v>
      </c>
      <c r="U434" s="106">
        <v>0.3</v>
      </c>
      <c r="V434" s="106">
        <v>0.1</v>
      </c>
      <c r="W434" s="106">
        <v>0.5</v>
      </c>
      <c r="X434" s="106" t="s">
        <v>2865</v>
      </c>
      <c r="Y434" s="106"/>
      <c r="Z434" s="106"/>
      <c r="AA434" s="106"/>
      <c r="AB434" s="106"/>
      <c r="AC434" s="106"/>
      <c r="AD434" s="106"/>
      <c r="AE434" s="106">
        <f t="shared" si="52"/>
        <v>0.5</v>
      </c>
      <c r="AF434" s="21">
        <v>44669</v>
      </c>
      <c r="AG434" s="21"/>
      <c r="AH434" s="21"/>
      <c r="AI434" s="21"/>
      <c r="AJ434" s="22">
        <f t="shared" si="53"/>
        <v>0.5</v>
      </c>
      <c r="AK434" s="22">
        <f t="shared" si="54"/>
        <v>1</v>
      </c>
      <c r="AL434" s="22">
        <f t="shared" si="55"/>
        <v>0</v>
      </c>
      <c r="AM434" s="22">
        <f t="shared" si="56"/>
        <v>0</v>
      </c>
      <c r="AN434" s="22">
        <f t="shared" si="57"/>
        <v>0</v>
      </c>
      <c r="AO434" s="23" t="s">
        <v>70</v>
      </c>
      <c r="AP434" s="23"/>
      <c r="AQ434" s="23"/>
      <c r="AR434" s="23"/>
      <c r="AS434" s="23" t="s">
        <v>2866</v>
      </c>
      <c r="AT434" s="23"/>
      <c r="AU434" s="23"/>
      <c r="AV434" s="23"/>
      <c r="AW434" s="23" t="s">
        <v>70</v>
      </c>
      <c r="AX434" s="23"/>
      <c r="AY434" s="23"/>
      <c r="AZ434" s="23"/>
      <c r="BA434" s="23" t="s">
        <v>2867</v>
      </c>
      <c r="BB434" s="23"/>
      <c r="BC434" s="24"/>
      <c r="BD434" s="24"/>
      <c r="BE434" s="26" t="s">
        <v>153</v>
      </c>
    </row>
    <row r="435" spans="1:57" ht="15" customHeight="1" x14ac:dyDescent="0.25">
      <c r="A435" s="17">
        <v>9</v>
      </c>
      <c r="B435" s="18" t="s">
        <v>2818</v>
      </c>
      <c r="C435" s="18" t="s">
        <v>2848</v>
      </c>
      <c r="D435" s="26" t="s">
        <v>2861</v>
      </c>
      <c r="E435" s="26" t="s">
        <v>1297</v>
      </c>
      <c r="F435" s="26" t="s">
        <v>2850</v>
      </c>
      <c r="G435" s="26" t="s">
        <v>2090</v>
      </c>
      <c r="H435" s="26" t="s">
        <v>2091</v>
      </c>
      <c r="I435" s="26" t="s">
        <v>2868</v>
      </c>
      <c r="J435" s="104">
        <v>44666</v>
      </c>
      <c r="K435" s="104">
        <v>44926</v>
      </c>
      <c r="L435" s="26" t="s">
        <v>2869</v>
      </c>
      <c r="M435" s="26" t="s">
        <v>2823</v>
      </c>
      <c r="N435" s="18" t="s">
        <v>107</v>
      </c>
      <c r="O435" s="26" t="s">
        <v>2864</v>
      </c>
      <c r="P435" s="26" t="s">
        <v>178</v>
      </c>
      <c r="Q435" s="18" t="s">
        <v>68</v>
      </c>
      <c r="R435" s="106">
        <f t="shared" si="51"/>
        <v>1</v>
      </c>
      <c r="S435" s="106">
        <v>0</v>
      </c>
      <c r="T435" s="106">
        <v>0.3</v>
      </c>
      <c r="U435" s="106">
        <v>0.2</v>
      </c>
      <c r="V435" s="106">
        <v>0.5</v>
      </c>
      <c r="W435" s="106">
        <v>0</v>
      </c>
      <c r="X435" s="106" t="s">
        <v>2825</v>
      </c>
      <c r="Y435" s="106"/>
      <c r="Z435" s="106"/>
      <c r="AA435" s="106"/>
      <c r="AB435" s="106"/>
      <c r="AC435" s="106"/>
      <c r="AD435" s="106"/>
      <c r="AE435" s="106">
        <f t="shared" si="52"/>
        <v>0</v>
      </c>
      <c r="AF435" s="21">
        <v>44669</v>
      </c>
      <c r="AG435" s="21"/>
      <c r="AH435" s="21"/>
      <c r="AI435" s="21"/>
      <c r="AJ435" s="22">
        <f t="shared" si="53"/>
        <v>0</v>
      </c>
      <c r="AK435" s="22" t="str">
        <f t="shared" si="54"/>
        <v/>
      </c>
      <c r="AL435" s="22">
        <f t="shared" si="55"/>
        <v>0</v>
      </c>
      <c r="AM435" s="22">
        <f t="shared" si="56"/>
        <v>0</v>
      </c>
      <c r="AN435" s="22">
        <f t="shared" si="57"/>
        <v>0</v>
      </c>
      <c r="AO435" s="23" t="s">
        <v>77</v>
      </c>
      <c r="AP435" s="23"/>
      <c r="AQ435" s="23"/>
      <c r="AR435" s="23"/>
      <c r="AS435" s="23" t="s">
        <v>876</v>
      </c>
      <c r="AT435" s="23"/>
      <c r="AU435" s="23"/>
      <c r="AV435" s="23"/>
      <c r="AW435" s="23" t="s">
        <v>77</v>
      </c>
      <c r="AX435" s="23"/>
      <c r="AY435" s="23"/>
      <c r="AZ435" s="23"/>
      <c r="BA435" s="23" t="s">
        <v>2870</v>
      </c>
      <c r="BB435" s="23"/>
      <c r="BC435" s="24"/>
      <c r="BD435" s="24"/>
      <c r="BE435" s="26" t="s">
        <v>153</v>
      </c>
    </row>
    <row r="436" spans="1:57" ht="15" customHeight="1" x14ac:dyDescent="0.25">
      <c r="A436" s="17">
        <v>10</v>
      </c>
      <c r="B436" s="18" t="s">
        <v>2818</v>
      </c>
      <c r="C436" s="18" t="s">
        <v>2871</v>
      </c>
      <c r="D436" s="26" t="s">
        <v>2872</v>
      </c>
      <c r="E436" s="26" t="s">
        <v>1297</v>
      </c>
      <c r="F436" s="26" t="s">
        <v>2850</v>
      </c>
      <c r="G436" s="26" t="s">
        <v>2090</v>
      </c>
      <c r="H436" s="26" t="s">
        <v>2091</v>
      </c>
      <c r="I436" s="26" t="s">
        <v>2873</v>
      </c>
      <c r="J436" s="104">
        <v>44593</v>
      </c>
      <c r="K436" s="104">
        <v>44926</v>
      </c>
      <c r="L436" s="26" t="s">
        <v>2857</v>
      </c>
      <c r="M436" s="26" t="s">
        <v>2823</v>
      </c>
      <c r="N436" s="18" t="s">
        <v>66</v>
      </c>
      <c r="O436" s="26" t="s">
        <v>2874</v>
      </c>
      <c r="P436" s="26" t="s">
        <v>178</v>
      </c>
      <c r="Q436" s="18" t="s">
        <v>68</v>
      </c>
      <c r="R436" s="54">
        <f t="shared" si="51"/>
        <v>2</v>
      </c>
      <c r="S436" s="54">
        <v>0</v>
      </c>
      <c r="T436" s="54">
        <v>0</v>
      </c>
      <c r="U436" s="54">
        <v>0</v>
      </c>
      <c r="V436" s="54">
        <v>2</v>
      </c>
      <c r="W436" s="54">
        <v>0</v>
      </c>
      <c r="X436" s="54" t="s">
        <v>2825</v>
      </c>
      <c r="Y436" s="54"/>
      <c r="Z436" s="54"/>
      <c r="AA436" s="54"/>
      <c r="AB436" s="54"/>
      <c r="AC436" s="54"/>
      <c r="AD436" s="54"/>
      <c r="AE436" s="54">
        <f t="shared" si="52"/>
        <v>0</v>
      </c>
      <c r="AF436" s="21">
        <v>44669</v>
      </c>
      <c r="AG436" s="21"/>
      <c r="AH436" s="21"/>
      <c r="AI436" s="21"/>
      <c r="AJ436" s="22">
        <f t="shared" si="53"/>
        <v>0</v>
      </c>
      <c r="AK436" s="22" t="str">
        <f t="shared" si="54"/>
        <v/>
      </c>
      <c r="AL436" s="22" t="str">
        <f t="shared" si="55"/>
        <v/>
      </c>
      <c r="AM436" s="22" t="str">
        <f t="shared" si="56"/>
        <v/>
      </c>
      <c r="AN436" s="22">
        <f t="shared" si="57"/>
        <v>0</v>
      </c>
      <c r="AO436" s="23" t="s">
        <v>77</v>
      </c>
      <c r="AP436" s="23"/>
      <c r="AQ436" s="23"/>
      <c r="AR436" s="23"/>
      <c r="AS436" s="23" t="s">
        <v>876</v>
      </c>
      <c r="AT436" s="23"/>
      <c r="AU436" s="23"/>
      <c r="AV436" s="23"/>
      <c r="AW436" s="23" t="s">
        <v>77</v>
      </c>
      <c r="AX436" s="23"/>
      <c r="AY436" s="23"/>
      <c r="AZ436" s="23"/>
      <c r="BA436" s="23" t="s">
        <v>2875</v>
      </c>
      <c r="BB436" s="23"/>
      <c r="BC436" s="24"/>
      <c r="BD436" s="24"/>
      <c r="BE436" s="26" t="s">
        <v>153</v>
      </c>
    </row>
    <row r="437" spans="1:57" ht="15" customHeight="1" x14ac:dyDescent="0.25">
      <c r="A437" s="17">
        <v>11</v>
      </c>
      <c r="B437" s="18" t="s">
        <v>2818</v>
      </c>
      <c r="C437" s="18" t="s">
        <v>2871</v>
      </c>
      <c r="D437" s="26" t="s">
        <v>2876</v>
      </c>
      <c r="E437" s="26" t="s">
        <v>1297</v>
      </c>
      <c r="F437" s="26" t="s">
        <v>2850</v>
      </c>
      <c r="G437" s="26" t="s">
        <v>2090</v>
      </c>
      <c r="H437" s="26" t="s">
        <v>2091</v>
      </c>
      <c r="I437" s="26" t="s">
        <v>2877</v>
      </c>
      <c r="J437" s="104">
        <v>44652</v>
      </c>
      <c r="K437" s="104">
        <v>44926</v>
      </c>
      <c r="L437" s="26" t="s">
        <v>2878</v>
      </c>
      <c r="M437" s="26" t="s">
        <v>2823</v>
      </c>
      <c r="N437" s="18" t="s">
        <v>66</v>
      </c>
      <c r="O437" s="26" t="s">
        <v>2879</v>
      </c>
      <c r="P437" s="26" t="s">
        <v>178</v>
      </c>
      <c r="Q437" s="18" t="s">
        <v>68</v>
      </c>
      <c r="R437" s="105">
        <f t="shared" si="51"/>
        <v>4</v>
      </c>
      <c r="S437" s="105">
        <v>0</v>
      </c>
      <c r="T437" s="105">
        <v>2</v>
      </c>
      <c r="U437" s="105">
        <v>0</v>
      </c>
      <c r="V437" s="105">
        <v>2</v>
      </c>
      <c r="W437" s="105">
        <v>0</v>
      </c>
      <c r="X437" s="105" t="s">
        <v>2825</v>
      </c>
      <c r="Y437" s="105"/>
      <c r="Z437" s="105"/>
      <c r="AA437" s="105"/>
      <c r="AB437" s="105"/>
      <c r="AC437" s="105"/>
      <c r="AD437" s="105"/>
      <c r="AE437" s="105">
        <f t="shared" si="52"/>
        <v>0</v>
      </c>
      <c r="AF437" s="21">
        <v>44669</v>
      </c>
      <c r="AG437" s="21"/>
      <c r="AH437" s="21"/>
      <c r="AI437" s="21"/>
      <c r="AJ437" s="22">
        <f t="shared" si="53"/>
        <v>0</v>
      </c>
      <c r="AK437" s="22" t="str">
        <f t="shared" si="54"/>
        <v/>
      </c>
      <c r="AL437" s="22">
        <f t="shared" si="55"/>
        <v>0</v>
      </c>
      <c r="AM437" s="22" t="str">
        <f t="shared" si="56"/>
        <v/>
      </c>
      <c r="AN437" s="22">
        <f t="shared" si="57"/>
        <v>0</v>
      </c>
      <c r="AO437" s="23" t="s">
        <v>77</v>
      </c>
      <c r="AP437" s="23"/>
      <c r="AQ437" s="23"/>
      <c r="AR437" s="23"/>
      <c r="AS437" s="23" t="s">
        <v>1208</v>
      </c>
      <c r="AT437" s="23"/>
      <c r="AU437" s="23"/>
      <c r="AV437" s="23"/>
      <c r="AW437" s="23" t="s">
        <v>77</v>
      </c>
      <c r="AX437" s="23"/>
      <c r="AY437" s="23"/>
      <c r="AZ437" s="23"/>
      <c r="BA437" s="23" t="s">
        <v>2880</v>
      </c>
      <c r="BB437" s="23"/>
      <c r="BC437" s="24"/>
      <c r="BD437" s="24"/>
      <c r="BE437" s="26" t="s">
        <v>153</v>
      </c>
    </row>
    <row r="438" spans="1:57" ht="15" customHeight="1" x14ac:dyDescent="0.25">
      <c r="A438" s="17">
        <v>12</v>
      </c>
      <c r="B438" s="18" t="s">
        <v>2818</v>
      </c>
      <c r="C438" s="18" t="s">
        <v>58</v>
      </c>
      <c r="D438" s="26" t="s">
        <v>59</v>
      </c>
      <c r="E438" s="26" t="s">
        <v>60</v>
      </c>
      <c r="F438" s="26" t="s">
        <v>61</v>
      </c>
      <c r="G438" s="26" t="s">
        <v>57</v>
      </c>
      <c r="H438" s="26" t="s">
        <v>62</v>
      </c>
      <c r="I438" s="26" t="s">
        <v>63</v>
      </c>
      <c r="J438" s="19">
        <v>44562</v>
      </c>
      <c r="K438" s="19">
        <v>44926</v>
      </c>
      <c r="L438" s="18" t="s">
        <v>64</v>
      </c>
      <c r="M438" s="26" t="s">
        <v>2823</v>
      </c>
      <c r="N438" s="18" t="s">
        <v>66</v>
      </c>
      <c r="O438" s="18" t="s">
        <v>67</v>
      </c>
      <c r="P438" s="26" t="s">
        <v>3</v>
      </c>
      <c r="Q438" s="18" t="s">
        <v>68</v>
      </c>
      <c r="R438" s="54">
        <f t="shared" si="51"/>
        <v>4</v>
      </c>
      <c r="S438" s="54">
        <v>1</v>
      </c>
      <c r="T438" s="54">
        <v>1</v>
      </c>
      <c r="U438" s="54">
        <v>1</v>
      </c>
      <c r="V438" s="54">
        <v>1</v>
      </c>
      <c r="W438" s="54">
        <v>1</v>
      </c>
      <c r="X438" s="54" t="s">
        <v>2881</v>
      </c>
      <c r="Y438" s="54"/>
      <c r="Z438" s="54"/>
      <c r="AA438" s="54"/>
      <c r="AB438" s="54"/>
      <c r="AC438" s="54"/>
      <c r="AD438" s="54"/>
      <c r="AE438" s="54">
        <f t="shared" si="52"/>
        <v>1</v>
      </c>
      <c r="AF438" s="21">
        <v>44669</v>
      </c>
      <c r="AG438" s="21"/>
      <c r="AH438" s="21"/>
      <c r="AI438" s="21"/>
      <c r="AJ438" s="22">
        <f t="shared" si="53"/>
        <v>0.25</v>
      </c>
      <c r="AK438" s="22">
        <f t="shared" si="54"/>
        <v>1</v>
      </c>
      <c r="AL438" s="22">
        <f t="shared" si="55"/>
        <v>0</v>
      </c>
      <c r="AM438" s="22">
        <f t="shared" si="56"/>
        <v>0</v>
      </c>
      <c r="AN438" s="22">
        <f t="shared" si="57"/>
        <v>0</v>
      </c>
      <c r="AO438" s="23" t="s">
        <v>70</v>
      </c>
      <c r="AP438" s="23"/>
      <c r="AQ438" s="23"/>
      <c r="AR438" s="23"/>
      <c r="AS438" s="23" t="s">
        <v>2882</v>
      </c>
      <c r="AT438" s="23"/>
      <c r="AU438" s="23"/>
      <c r="AV438" s="23"/>
      <c r="AW438" s="23" t="s">
        <v>70</v>
      </c>
      <c r="AX438" s="23"/>
      <c r="AY438" s="23"/>
      <c r="AZ438" s="23"/>
      <c r="BA438" s="23" t="s">
        <v>2883</v>
      </c>
      <c r="BB438" s="23"/>
      <c r="BC438" s="24"/>
      <c r="BD438" s="24"/>
      <c r="BE438" s="26" t="s">
        <v>153</v>
      </c>
    </row>
    <row r="439" spans="1:57" ht="15" customHeight="1" x14ac:dyDescent="0.25">
      <c r="A439" s="17">
        <v>13</v>
      </c>
      <c r="B439" s="18" t="s">
        <v>2818</v>
      </c>
      <c r="C439" s="18" t="s">
        <v>58</v>
      </c>
      <c r="D439" s="26" t="s">
        <v>59</v>
      </c>
      <c r="E439" s="26" t="s">
        <v>60</v>
      </c>
      <c r="F439" s="26" t="s">
        <v>61</v>
      </c>
      <c r="G439" s="26" t="s">
        <v>57</v>
      </c>
      <c r="H439" s="26" t="s">
        <v>62</v>
      </c>
      <c r="I439" s="18" t="s">
        <v>723</v>
      </c>
      <c r="J439" s="19">
        <v>44835</v>
      </c>
      <c r="K439" s="19">
        <v>44926</v>
      </c>
      <c r="L439" s="18" t="s">
        <v>724</v>
      </c>
      <c r="M439" s="26" t="s">
        <v>2823</v>
      </c>
      <c r="N439" s="18" t="s">
        <v>66</v>
      </c>
      <c r="O439" s="18" t="s">
        <v>67</v>
      </c>
      <c r="P439" s="18" t="s">
        <v>3</v>
      </c>
      <c r="Q439" s="18" t="s">
        <v>68</v>
      </c>
      <c r="R439" s="54">
        <f t="shared" si="51"/>
        <v>1</v>
      </c>
      <c r="S439" s="54">
        <v>0</v>
      </c>
      <c r="T439" s="54">
        <v>0</v>
      </c>
      <c r="U439" s="54">
        <v>0</v>
      </c>
      <c r="V439" s="54">
        <v>1</v>
      </c>
      <c r="W439" s="54">
        <v>0</v>
      </c>
      <c r="X439" s="54" t="s">
        <v>2825</v>
      </c>
      <c r="Y439" s="54"/>
      <c r="Z439" s="54"/>
      <c r="AA439" s="54"/>
      <c r="AB439" s="54"/>
      <c r="AC439" s="54"/>
      <c r="AD439" s="54"/>
      <c r="AE439" s="54">
        <f t="shared" si="52"/>
        <v>0</v>
      </c>
      <c r="AF439" s="21">
        <v>44669</v>
      </c>
      <c r="AG439" s="21"/>
      <c r="AH439" s="21"/>
      <c r="AI439" s="21"/>
      <c r="AJ439" s="22">
        <f t="shared" si="53"/>
        <v>0</v>
      </c>
      <c r="AK439" s="22" t="str">
        <f t="shared" si="54"/>
        <v/>
      </c>
      <c r="AL439" s="22" t="str">
        <f t="shared" si="55"/>
        <v/>
      </c>
      <c r="AM439" s="22" t="str">
        <f t="shared" si="56"/>
        <v/>
      </c>
      <c r="AN439" s="22">
        <f t="shared" si="57"/>
        <v>0</v>
      </c>
      <c r="AO439" s="23" t="s">
        <v>77</v>
      </c>
      <c r="AP439" s="23"/>
      <c r="AQ439" s="23"/>
      <c r="AR439" s="23"/>
      <c r="AS439" s="23" t="s">
        <v>1208</v>
      </c>
      <c r="AT439" s="23"/>
      <c r="AU439" s="23"/>
      <c r="AV439" s="23"/>
      <c r="AW439" s="23" t="s">
        <v>77</v>
      </c>
      <c r="AX439" s="23"/>
      <c r="AY439" s="23"/>
      <c r="AZ439" s="23"/>
      <c r="BA439" s="23" t="s">
        <v>2884</v>
      </c>
      <c r="BB439" s="23"/>
      <c r="BC439" s="24"/>
      <c r="BD439" s="24"/>
      <c r="BE439" s="26" t="s">
        <v>153</v>
      </c>
    </row>
    <row r="440" spans="1:57" ht="15" customHeight="1" x14ac:dyDescent="0.25">
      <c r="A440" s="17">
        <v>14</v>
      </c>
      <c r="B440" s="18" t="s">
        <v>2818</v>
      </c>
      <c r="C440" s="18" t="s">
        <v>79</v>
      </c>
      <c r="D440" s="26" t="s">
        <v>59</v>
      </c>
      <c r="E440" s="26" t="s">
        <v>60</v>
      </c>
      <c r="F440" s="26" t="s">
        <v>61</v>
      </c>
      <c r="G440" s="26" t="s">
        <v>57</v>
      </c>
      <c r="H440" s="26" t="s">
        <v>62</v>
      </c>
      <c r="I440" s="26" t="s">
        <v>105</v>
      </c>
      <c r="J440" s="19">
        <v>44562</v>
      </c>
      <c r="K440" s="19">
        <v>44926</v>
      </c>
      <c r="L440" s="26" t="s">
        <v>106</v>
      </c>
      <c r="M440" s="26" t="s">
        <v>2823</v>
      </c>
      <c r="N440" s="18" t="s">
        <v>107</v>
      </c>
      <c r="O440" s="18" t="s">
        <v>67</v>
      </c>
      <c r="P440" s="26" t="s">
        <v>3</v>
      </c>
      <c r="Q440" s="18" t="s">
        <v>68</v>
      </c>
      <c r="R440" s="53">
        <f t="shared" si="51"/>
        <v>1</v>
      </c>
      <c r="S440" s="53">
        <v>0.5</v>
      </c>
      <c r="T440" s="53">
        <v>0.5</v>
      </c>
      <c r="U440" s="53">
        <v>0</v>
      </c>
      <c r="V440" s="53">
        <v>0</v>
      </c>
      <c r="W440" s="53">
        <v>0.5</v>
      </c>
      <c r="X440" s="53" t="s">
        <v>2885</v>
      </c>
      <c r="Y440" s="53"/>
      <c r="Z440" s="53"/>
      <c r="AA440" s="53"/>
      <c r="AB440" s="53"/>
      <c r="AC440" s="53"/>
      <c r="AD440" s="53"/>
      <c r="AE440" s="53">
        <f t="shared" si="52"/>
        <v>0.5</v>
      </c>
      <c r="AF440" s="21">
        <v>44669</v>
      </c>
      <c r="AG440" s="21"/>
      <c r="AH440" s="21"/>
      <c r="AI440" s="21"/>
      <c r="AJ440" s="22">
        <f t="shared" si="53"/>
        <v>0.5</v>
      </c>
      <c r="AK440" s="22">
        <f t="shared" si="54"/>
        <v>1</v>
      </c>
      <c r="AL440" s="22">
        <f t="shared" si="55"/>
        <v>0</v>
      </c>
      <c r="AM440" s="22" t="str">
        <f t="shared" si="56"/>
        <v/>
      </c>
      <c r="AN440" s="22" t="str">
        <f t="shared" si="57"/>
        <v/>
      </c>
      <c r="AO440" s="23" t="s">
        <v>70</v>
      </c>
      <c r="AP440" s="23"/>
      <c r="AQ440" s="23"/>
      <c r="AR440" s="23"/>
      <c r="AS440" s="23" t="s">
        <v>2886</v>
      </c>
      <c r="AT440" s="23"/>
      <c r="AU440" s="23"/>
      <c r="AV440" s="23"/>
      <c r="AW440" s="23" t="s">
        <v>70</v>
      </c>
      <c r="AX440" s="23"/>
      <c r="AY440" s="23"/>
      <c r="AZ440" s="23"/>
      <c r="BA440" s="23" t="s">
        <v>2887</v>
      </c>
      <c r="BB440" s="23"/>
      <c r="BC440" s="24"/>
      <c r="BD440" s="24"/>
      <c r="BE440" s="26" t="s">
        <v>153</v>
      </c>
    </row>
    <row r="441" spans="1:57" ht="15" customHeight="1" x14ac:dyDescent="0.25">
      <c r="A441" s="17">
        <v>15</v>
      </c>
      <c r="B441" s="18" t="s">
        <v>2818</v>
      </c>
      <c r="C441" s="18" t="s">
        <v>79</v>
      </c>
      <c r="D441" s="26" t="s">
        <v>59</v>
      </c>
      <c r="E441" s="26" t="s">
        <v>60</v>
      </c>
      <c r="F441" s="26" t="s">
        <v>61</v>
      </c>
      <c r="G441" s="26" t="s">
        <v>57</v>
      </c>
      <c r="H441" s="26" t="s">
        <v>62</v>
      </c>
      <c r="I441" s="26" t="s">
        <v>1025</v>
      </c>
      <c r="J441" s="104">
        <v>44562</v>
      </c>
      <c r="K441" s="104">
        <v>44925</v>
      </c>
      <c r="L441" s="26" t="s">
        <v>912</v>
      </c>
      <c r="M441" s="26" t="s">
        <v>2823</v>
      </c>
      <c r="N441" s="18" t="s">
        <v>66</v>
      </c>
      <c r="O441" s="18" t="s">
        <v>67</v>
      </c>
      <c r="P441" s="26" t="s">
        <v>3</v>
      </c>
      <c r="Q441" s="18" t="s">
        <v>68</v>
      </c>
      <c r="R441" s="20">
        <f t="shared" si="51"/>
        <v>4</v>
      </c>
      <c r="S441" s="20">
        <v>1</v>
      </c>
      <c r="T441" s="20">
        <v>1</v>
      </c>
      <c r="U441" s="20">
        <v>1</v>
      </c>
      <c r="V441" s="20">
        <v>1</v>
      </c>
      <c r="W441" s="20">
        <v>1</v>
      </c>
      <c r="X441" s="20" t="s">
        <v>2888</v>
      </c>
      <c r="Y441" s="20"/>
      <c r="Z441" s="20"/>
      <c r="AA441" s="20"/>
      <c r="AB441" s="20"/>
      <c r="AC441" s="20"/>
      <c r="AD441" s="20"/>
      <c r="AE441" s="20">
        <f t="shared" si="52"/>
        <v>1</v>
      </c>
      <c r="AF441" s="21">
        <v>44669</v>
      </c>
      <c r="AG441" s="21"/>
      <c r="AH441" s="21"/>
      <c r="AI441" s="21"/>
      <c r="AJ441" s="22">
        <f t="shared" si="53"/>
        <v>0.25</v>
      </c>
      <c r="AK441" s="22">
        <f t="shared" si="54"/>
        <v>1</v>
      </c>
      <c r="AL441" s="22">
        <f t="shared" si="55"/>
        <v>0</v>
      </c>
      <c r="AM441" s="22">
        <f t="shared" si="56"/>
        <v>0</v>
      </c>
      <c r="AN441" s="22">
        <f t="shared" si="57"/>
        <v>0</v>
      </c>
      <c r="AO441" s="23" t="s">
        <v>70</v>
      </c>
      <c r="AP441" s="23"/>
      <c r="AQ441" s="23"/>
      <c r="AR441" s="23"/>
      <c r="AS441" s="23" t="s">
        <v>2889</v>
      </c>
      <c r="AT441" s="23"/>
      <c r="AU441" s="23"/>
      <c r="AV441" s="23"/>
      <c r="AW441" s="23" t="s">
        <v>70</v>
      </c>
      <c r="AX441" s="23"/>
      <c r="AY441" s="23"/>
      <c r="AZ441" s="23"/>
      <c r="BA441" s="23" t="s">
        <v>2890</v>
      </c>
      <c r="BB441" s="23"/>
      <c r="BC441" s="24"/>
      <c r="BD441" s="24"/>
      <c r="BE441" s="26" t="s">
        <v>153</v>
      </c>
    </row>
    <row r="442" spans="1:57" ht="15" customHeight="1" x14ac:dyDescent="0.25">
      <c r="A442" s="17">
        <v>16</v>
      </c>
      <c r="B442" s="18" t="s">
        <v>2818</v>
      </c>
      <c r="C442" s="18" t="s">
        <v>79</v>
      </c>
      <c r="D442" s="26" t="s">
        <v>59</v>
      </c>
      <c r="E442" s="26" t="s">
        <v>60</v>
      </c>
      <c r="F442" s="26" t="s">
        <v>61</v>
      </c>
      <c r="G442" s="26" t="s">
        <v>57</v>
      </c>
      <c r="H442" s="26" t="s">
        <v>62</v>
      </c>
      <c r="I442" s="26" t="s">
        <v>731</v>
      </c>
      <c r="J442" s="19">
        <v>44774</v>
      </c>
      <c r="K442" s="19">
        <v>44925</v>
      </c>
      <c r="L442" s="18" t="s">
        <v>125</v>
      </c>
      <c r="M442" s="26" t="s">
        <v>2823</v>
      </c>
      <c r="N442" s="18" t="s">
        <v>66</v>
      </c>
      <c r="O442" s="18" t="s">
        <v>67</v>
      </c>
      <c r="P442" s="18" t="s">
        <v>3</v>
      </c>
      <c r="Q442" s="18" t="s">
        <v>68</v>
      </c>
      <c r="R442" s="54">
        <f t="shared" si="51"/>
        <v>1</v>
      </c>
      <c r="S442" s="54">
        <v>0</v>
      </c>
      <c r="T442" s="54">
        <v>0</v>
      </c>
      <c r="U442" s="54">
        <v>1</v>
      </c>
      <c r="V442" s="54">
        <v>0</v>
      </c>
      <c r="W442" s="54">
        <v>0</v>
      </c>
      <c r="X442" s="54" t="s">
        <v>2825</v>
      </c>
      <c r="Y442" s="54"/>
      <c r="Z442" s="54"/>
      <c r="AA442" s="54"/>
      <c r="AB442" s="54"/>
      <c r="AC442" s="54"/>
      <c r="AD442" s="54"/>
      <c r="AE442" s="54">
        <f t="shared" si="52"/>
        <v>0</v>
      </c>
      <c r="AF442" s="21">
        <v>44669</v>
      </c>
      <c r="AG442" s="21"/>
      <c r="AH442" s="21"/>
      <c r="AI442" s="21"/>
      <c r="AJ442" s="22">
        <f t="shared" si="53"/>
        <v>0</v>
      </c>
      <c r="AK442" s="22" t="str">
        <f t="shared" si="54"/>
        <v/>
      </c>
      <c r="AL442" s="22" t="str">
        <f t="shared" si="55"/>
        <v/>
      </c>
      <c r="AM442" s="22">
        <f t="shared" si="56"/>
        <v>0</v>
      </c>
      <c r="AN442" s="22" t="str">
        <f t="shared" si="57"/>
        <v/>
      </c>
      <c r="AO442" s="23" t="s">
        <v>77</v>
      </c>
      <c r="AP442" s="23"/>
      <c r="AQ442" s="23"/>
      <c r="AR442" s="23"/>
      <c r="AS442" s="23" t="s">
        <v>876</v>
      </c>
      <c r="AT442" s="23"/>
      <c r="AU442" s="23"/>
      <c r="AV442" s="23"/>
      <c r="AW442" s="23" t="s">
        <v>77</v>
      </c>
      <c r="AX442" s="23"/>
      <c r="AY442" s="23"/>
      <c r="AZ442" s="23"/>
      <c r="BA442" s="23" t="s">
        <v>2891</v>
      </c>
      <c r="BB442" s="23"/>
      <c r="BC442" s="24"/>
      <c r="BD442" s="24"/>
      <c r="BE442" s="26" t="s">
        <v>153</v>
      </c>
    </row>
    <row r="443" spans="1:57" ht="15" customHeight="1" x14ac:dyDescent="0.25">
      <c r="A443" s="17">
        <v>17</v>
      </c>
      <c r="B443" s="18" t="s">
        <v>2818</v>
      </c>
      <c r="C443" s="18" t="s">
        <v>163</v>
      </c>
      <c r="D443" s="26" t="s">
        <v>59</v>
      </c>
      <c r="E443" s="26" t="s">
        <v>60</v>
      </c>
      <c r="F443" s="26" t="s">
        <v>61</v>
      </c>
      <c r="G443" s="26" t="s">
        <v>57</v>
      </c>
      <c r="H443" s="26" t="s">
        <v>62</v>
      </c>
      <c r="I443" s="26" t="s">
        <v>734</v>
      </c>
      <c r="J443" s="104">
        <v>44562</v>
      </c>
      <c r="K443" s="104">
        <v>44925</v>
      </c>
      <c r="L443" s="18" t="s">
        <v>64</v>
      </c>
      <c r="M443" s="26" t="s">
        <v>2823</v>
      </c>
      <c r="N443" s="18" t="s">
        <v>66</v>
      </c>
      <c r="O443" s="18" t="s">
        <v>67</v>
      </c>
      <c r="P443" s="26" t="s">
        <v>3</v>
      </c>
      <c r="Q443" s="18" t="s">
        <v>68</v>
      </c>
      <c r="R443" s="54">
        <f t="shared" si="51"/>
        <v>4</v>
      </c>
      <c r="S443" s="54">
        <v>1</v>
      </c>
      <c r="T443" s="54">
        <v>1</v>
      </c>
      <c r="U443" s="54">
        <v>1</v>
      </c>
      <c r="V443" s="54">
        <v>1</v>
      </c>
      <c r="W443" s="54">
        <v>1</v>
      </c>
      <c r="X443" s="54" t="s">
        <v>2892</v>
      </c>
      <c r="Y443" s="54"/>
      <c r="Z443" s="54"/>
      <c r="AA443" s="54"/>
      <c r="AB443" s="54"/>
      <c r="AC443" s="54"/>
      <c r="AD443" s="54"/>
      <c r="AE443" s="54">
        <f t="shared" si="52"/>
        <v>1</v>
      </c>
      <c r="AF443" s="21">
        <v>44669</v>
      </c>
      <c r="AG443" s="21"/>
      <c r="AH443" s="21"/>
      <c r="AI443" s="21"/>
      <c r="AJ443" s="22">
        <f t="shared" si="53"/>
        <v>0.25</v>
      </c>
      <c r="AK443" s="22">
        <f t="shared" si="54"/>
        <v>1</v>
      </c>
      <c r="AL443" s="22">
        <f t="shared" si="55"/>
        <v>0</v>
      </c>
      <c r="AM443" s="22">
        <f t="shared" si="56"/>
        <v>0</v>
      </c>
      <c r="AN443" s="22">
        <f t="shared" si="57"/>
        <v>0</v>
      </c>
      <c r="AO443" s="23" t="s">
        <v>70</v>
      </c>
      <c r="AP443" s="23"/>
      <c r="AQ443" s="23"/>
      <c r="AR443" s="23"/>
      <c r="AS443" s="23" t="s">
        <v>2893</v>
      </c>
      <c r="AT443" s="23"/>
      <c r="AU443" s="23"/>
      <c r="AV443" s="23"/>
      <c r="AW443" s="23" t="s">
        <v>70</v>
      </c>
      <c r="AX443" s="23"/>
      <c r="AY443" s="23"/>
      <c r="AZ443" s="23"/>
      <c r="BA443" s="23" t="s">
        <v>2894</v>
      </c>
      <c r="BB443" s="23"/>
      <c r="BC443" s="24"/>
      <c r="BD443" s="24"/>
      <c r="BE443" s="26" t="s">
        <v>153</v>
      </c>
    </row>
    <row r="444" spans="1:57" ht="15" customHeight="1" x14ac:dyDescent="0.25">
      <c r="A444" s="17">
        <v>18</v>
      </c>
      <c r="B444" s="18" t="s">
        <v>2818</v>
      </c>
      <c r="C444" s="18" t="s">
        <v>163</v>
      </c>
      <c r="D444" s="26" t="s">
        <v>59</v>
      </c>
      <c r="E444" s="26" t="s">
        <v>60</v>
      </c>
      <c r="F444" s="26" t="s">
        <v>61</v>
      </c>
      <c r="G444" s="26" t="s">
        <v>57</v>
      </c>
      <c r="H444" s="26" t="s">
        <v>62</v>
      </c>
      <c r="I444" s="26" t="s">
        <v>738</v>
      </c>
      <c r="J444" s="104">
        <v>44835</v>
      </c>
      <c r="K444" s="19">
        <v>44926</v>
      </c>
      <c r="L444" s="18" t="s">
        <v>170</v>
      </c>
      <c r="M444" s="26" t="s">
        <v>2823</v>
      </c>
      <c r="N444" s="18" t="s">
        <v>66</v>
      </c>
      <c r="O444" s="18" t="s">
        <v>67</v>
      </c>
      <c r="P444" s="26" t="s">
        <v>3</v>
      </c>
      <c r="Q444" s="18" t="s">
        <v>68</v>
      </c>
      <c r="R444" s="54">
        <f t="shared" si="51"/>
        <v>2</v>
      </c>
      <c r="S444" s="54">
        <v>0</v>
      </c>
      <c r="T444" s="54">
        <v>0</v>
      </c>
      <c r="U444" s="54">
        <v>0</v>
      </c>
      <c r="V444" s="54">
        <v>2</v>
      </c>
      <c r="W444" s="54">
        <v>0</v>
      </c>
      <c r="X444" s="54" t="s">
        <v>2825</v>
      </c>
      <c r="Y444" s="54"/>
      <c r="Z444" s="54"/>
      <c r="AA444" s="54"/>
      <c r="AB444" s="54"/>
      <c r="AC444" s="54"/>
      <c r="AD444" s="54"/>
      <c r="AE444" s="54">
        <f t="shared" si="52"/>
        <v>0</v>
      </c>
      <c r="AF444" s="21">
        <v>44669</v>
      </c>
      <c r="AG444" s="21"/>
      <c r="AH444" s="21"/>
      <c r="AI444" s="21"/>
      <c r="AJ444" s="22">
        <f t="shared" si="53"/>
        <v>0</v>
      </c>
      <c r="AK444" s="22" t="str">
        <f t="shared" si="54"/>
        <v/>
      </c>
      <c r="AL444" s="22" t="str">
        <f t="shared" si="55"/>
        <v/>
      </c>
      <c r="AM444" s="22" t="str">
        <f t="shared" si="56"/>
        <v/>
      </c>
      <c r="AN444" s="22">
        <f t="shared" si="57"/>
        <v>0</v>
      </c>
      <c r="AO444" s="23" t="s">
        <v>77</v>
      </c>
      <c r="AP444" s="23"/>
      <c r="AQ444" s="23"/>
      <c r="AR444" s="23"/>
      <c r="AS444" s="23" t="s">
        <v>876</v>
      </c>
      <c r="AT444" s="23"/>
      <c r="AU444" s="23"/>
      <c r="AV444" s="23"/>
      <c r="AW444" s="23" t="s">
        <v>77</v>
      </c>
      <c r="AX444" s="23"/>
      <c r="AY444" s="23"/>
      <c r="AZ444" s="23"/>
      <c r="BA444" s="23" t="s">
        <v>2884</v>
      </c>
      <c r="BB444" s="23"/>
      <c r="BC444" s="24"/>
      <c r="BD444" s="24"/>
      <c r="BE444" s="26" t="s">
        <v>153</v>
      </c>
    </row>
    <row r="445" spans="1:57" ht="15" customHeight="1" x14ac:dyDescent="0.25">
      <c r="A445" s="17">
        <v>1</v>
      </c>
      <c r="B445" s="18" t="s">
        <v>2944</v>
      </c>
      <c r="C445" s="18" t="s">
        <v>73</v>
      </c>
      <c r="D445" s="18" t="s">
        <v>2945</v>
      </c>
      <c r="E445" s="18" t="s">
        <v>60</v>
      </c>
      <c r="F445" s="18" t="s">
        <v>61</v>
      </c>
      <c r="G445" s="18" t="s">
        <v>1981</v>
      </c>
      <c r="H445" s="18" t="s">
        <v>1981</v>
      </c>
      <c r="I445" s="18" t="s">
        <v>2946</v>
      </c>
      <c r="J445" s="19">
        <v>44562</v>
      </c>
      <c r="K445" s="19">
        <v>44925</v>
      </c>
      <c r="L445" s="18" t="s">
        <v>2947</v>
      </c>
      <c r="M445" s="18" t="s">
        <v>2948</v>
      </c>
      <c r="N445" s="18" t="s">
        <v>66</v>
      </c>
      <c r="O445" s="18" t="s">
        <v>2949</v>
      </c>
      <c r="P445" s="18" t="s">
        <v>178</v>
      </c>
      <c r="Q445" s="18" t="s">
        <v>68</v>
      </c>
      <c r="R445" s="20">
        <f t="shared" si="51"/>
        <v>4</v>
      </c>
      <c r="S445" s="20">
        <v>1</v>
      </c>
      <c r="T445" s="20">
        <v>1</v>
      </c>
      <c r="U445" s="20">
        <v>1</v>
      </c>
      <c r="V445" s="20">
        <v>1</v>
      </c>
      <c r="W445" s="20">
        <v>1</v>
      </c>
      <c r="X445" s="20" t="s">
        <v>2950</v>
      </c>
      <c r="Y445" s="20"/>
      <c r="Z445" s="20"/>
      <c r="AA445" s="20"/>
      <c r="AB445" s="20"/>
      <c r="AC445" s="20"/>
      <c r="AD445" s="20"/>
      <c r="AE445" s="20">
        <f t="shared" si="52"/>
        <v>1</v>
      </c>
      <c r="AF445" s="21">
        <v>44670</v>
      </c>
      <c r="AG445" s="21"/>
      <c r="AH445" s="21"/>
      <c r="AI445" s="21"/>
      <c r="AJ445" s="22">
        <f t="shared" si="53"/>
        <v>0.25</v>
      </c>
      <c r="AK445" s="22">
        <f t="shared" si="54"/>
        <v>1</v>
      </c>
      <c r="AL445" s="22">
        <f t="shared" si="55"/>
        <v>0</v>
      </c>
      <c r="AM445" s="22">
        <f t="shared" si="56"/>
        <v>0</v>
      </c>
      <c r="AN445" s="22">
        <f t="shared" si="57"/>
        <v>0</v>
      </c>
      <c r="AO445" s="23" t="s">
        <v>70</v>
      </c>
      <c r="AP445" s="23"/>
      <c r="AQ445" s="23"/>
      <c r="AR445" s="23"/>
      <c r="AS445" s="23" t="s">
        <v>2951</v>
      </c>
      <c r="AT445" s="23"/>
      <c r="AU445" s="23"/>
      <c r="AV445" s="23"/>
      <c r="AW445" s="23" t="s">
        <v>70</v>
      </c>
      <c r="AX445" s="23"/>
      <c r="AY445" s="23"/>
      <c r="AZ445" s="23"/>
      <c r="BA445" s="23" t="s">
        <v>2952</v>
      </c>
      <c r="BB445" s="23"/>
      <c r="BC445" s="23"/>
      <c r="BD445" s="23"/>
      <c r="BE445" s="18" t="s">
        <v>153</v>
      </c>
    </row>
    <row r="446" spans="1:57" ht="15" customHeight="1" x14ac:dyDescent="0.25">
      <c r="A446" s="17">
        <v>2</v>
      </c>
      <c r="B446" s="18" t="s">
        <v>2944</v>
      </c>
      <c r="C446" s="18" t="s">
        <v>73</v>
      </c>
      <c r="D446" s="18" t="s">
        <v>2953</v>
      </c>
      <c r="E446" s="18" t="s">
        <v>60</v>
      </c>
      <c r="F446" s="18" t="s">
        <v>61</v>
      </c>
      <c r="G446" s="18" t="s">
        <v>1981</v>
      </c>
      <c r="H446" s="18" t="s">
        <v>1981</v>
      </c>
      <c r="I446" s="18" t="s">
        <v>2954</v>
      </c>
      <c r="J446" s="19">
        <v>44621</v>
      </c>
      <c r="K446" s="19">
        <v>44925</v>
      </c>
      <c r="L446" s="18" t="s">
        <v>2955</v>
      </c>
      <c r="M446" s="18" t="s">
        <v>2948</v>
      </c>
      <c r="N446" s="18" t="s">
        <v>66</v>
      </c>
      <c r="O446" s="18" t="s">
        <v>2956</v>
      </c>
      <c r="P446" s="18" t="s">
        <v>178</v>
      </c>
      <c r="Q446" s="18" t="s">
        <v>68</v>
      </c>
      <c r="R446" s="20">
        <f t="shared" si="51"/>
        <v>16</v>
      </c>
      <c r="S446" s="20">
        <v>3</v>
      </c>
      <c r="T446" s="20">
        <v>4</v>
      </c>
      <c r="U446" s="20">
        <v>6</v>
      </c>
      <c r="V446" s="20">
        <v>3</v>
      </c>
      <c r="W446" s="20">
        <v>4</v>
      </c>
      <c r="X446" s="20" t="s">
        <v>2957</v>
      </c>
      <c r="Y446" s="20"/>
      <c r="Z446" s="20"/>
      <c r="AA446" s="20"/>
      <c r="AB446" s="20"/>
      <c r="AC446" s="20"/>
      <c r="AD446" s="20"/>
      <c r="AE446" s="20">
        <f t="shared" si="52"/>
        <v>4</v>
      </c>
      <c r="AF446" s="21">
        <v>44670</v>
      </c>
      <c r="AG446" s="21"/>
      <c r="AH446" s="21"/>
      <c r="AI446" s="21"/>
      <c r="AJ446" s="22">
        <f t="shared" si="53"/>
        <v>0.25</v>
      </c>
      <c r="AK446" s="22">
        <f t="shared" si="54"/>
        <v>1</v>
      </c>
      <c r="AL446" s="22">
        <f t="shared" si="55"/>
        <v>0</v>
      </c>
      <c r="AM446" s="22">
        <f t="shared" si="56"/>
        <v>0</v>
      </c>
      <c r="AN446" s="22">
        <f t="shared" si="57"/>
        <v>0</v>
      </c>
      <c r="AO446" s="23" t="s">
        <v>70</v>
      </c>
      <c r="AP446" s="23"/>
      <c r="AQ446" s="23"/>
      <c r="AR446" s="23"/>
      <c r="AS446" s="23" t="s">
        <v>2958</v>
      </c>
      <c r="AT446" s="23"/>
      <c r="AU446" s="23"/>
      <c r="AV446" s="23"/>
      <c r="AW446" s="23" t="s">
        <v>70</v>
      </c>
      <c r="AX446" s="23"/>
      <c r="AY446" s="23"/>
      <c r="AZ446" s="23"/>
      <c r="BA446" s="23" t="s">
        <v>2959</v>
      </c>
      <c r="BB446" s="23"/>
      <c r="BC446" s="24"/>
      <c r="BD446" s="24"/>
      <c r="BE446" s="18" t="s">
        <v>153</v>
      </c>
    </row>
    <row r="447" spans="1:57" ht="15" customHeight="1" x14ac:dyDescent="0.25">
      <c r="A447" s="17">
        <v>3</v>
      </c>
      <c r="B447" s="18" t="s">
        <v>2944</v>
      </c>
      <c r="C447" s="18" t="s">
        <v>73</v>
      </c>
      <c r="D447" s="18" t="s">
        <v>2953</v>
      </c>
      <c r="E447" s="18" t="s">
        <v>60</v>
      </c>
      <c r="F447" s="18" t="s">
        <v>61</v>
      </c>
      <c r="G447" s="18" t="s">
        <v>1981</v>
      </c>
      <c r="H447" s="18" t="s">
        <v>1981</v>
      </c>
      <c r="I447" s="18" t="s">
        <v>2960</v>
      </c>
      <c r="J447" s="19">
        <v>44562</v>
      </c>
      <c r="K447" s="19">
        <v>44925</v>
      </c>
      <c r="L447" s="18" t="s">
        <v>97</v>
      </c>
      <c r="M447" s="18" t="s">
        <v>2948</v>
      </c>
      <c r="N447" s="18" t="s">
        <v>66</v>
      </c>
      <c r="O447" s="18" t="s">
        <v>2956</v>
      </c>
      <c r="P447" s="18" t="s">
        <v>178</v>
      </c>
      <c r="Q447" s="18" t="s">
        <v>68</v>
      </c>
      <c r="R447" s="20">
        <f t="shared" si="51"/>
        <v>64</v>
      </c>
      <c r="S447" s="20">
        <v>19</v>
      </c>
      <c r="T447" s="20">
        <v>18</v>
      </c>
      <c r="U447" s="20">
        <v>16</v>
      </c>
      <c r="V447" s="20">
        <v>11</v>
      </c>
      <c r="W447" s="20">
        <v>19</v>
      </c>
      <c r="X447" s="20" t="s">
        <v>2961</v>
      </c>
      <c r="Y447" s="20"/>
      <c r="Z447" s="20"/>
      <c r="AA447" s="20"/>
      <c r="AB447" s="20"/>
      <c r="AC447" s="20"/>
      <c r="AD447" s="20"/>
      <c r="AE447" s="20">
        <f t="shared" si="52"/>
        <v>19</v>
      </c>
      <c r="AF447" s="21">
        <v>44670</v>
      </c>
      <c r="AG447" s="21"/>
      <c r="AH447" s="21"/>
      <c r="AI447" s="21"/>
      <c r="AJ447" s="22">
        <f t="shared" si="53"/>
        <v>0.296875</v>
      </c>
      <c r="AK447" s="22">
        <f t="shared" si="54"/>
        <v>1</v>
      </c>
      <c r="AL447" s="22">
        <f t="shared" si="55"/>
        <v>0</v>
      </c>
      <c r="AM447" s="22">
        <f t="shared" si="56"/>
        <v>0</v>
      </c>
      <c r="AN447" s="22">
        <f t="shared" si="57"/>
        <v>0</v>
      </c>
      <c r="AO447" s="23" t="s">
        <v>70</v>
      </c>
      <c r="AP447" s="23"/>
      <c r="AQ447" s="23"/>
      <c r="AR447" s="23"/>
      <c r="AS447" s="23" t="s">
        <v>2962</v>
      </c>
      <c r="AT447" s="23"/>
      <c r="AU447" s="23"/>
      <c r="AV447" s="23"/>
      <c r="AW447" s="23" t="s">
        <v>70</v>
      </c>
      <c r="AX447" s="23"/>
      <c r="AY447" s="23"/>
      <c r="AZ447" s="23"/>
      <c r="BA447" s="23" t="s">
        <v>2963</v>
      </c>
      <c r="BB447" s="23"/>
      <c r="BC447" s="24"/>
      <c r="BD447" s="24"/>
      <c r="BE447" s="18" t="s">
        <v>153</v>
      </c>
    </row>
    <row r="448" spans="1:57" ht="15" customHeight="1" x14ac:dyDescent="0.25">
      <c r="A448" s="17">
        <v>4</v>
      </c>
      <c r="B448" s="18" t="s">
        <v>2944</v>
      </c>
      <c r="C448" s="18" t="s">
        <v>73</v>
      </c>
      <c r="D448" s="18" t="s">
        <v>2953</v>
      </c>
      <c r="E448" s="18" t="s">
        <v>60</v>
      </c>
      <c r="F448" s="18" t="s">
        <v>61</v>
      </c>
      <c r="G448" s="18" t="s">
        <v>1981</v>
      </c>
      <c r="H448" s="18" t="s">
        <v>1981</v>
      </c>
      <c r="I448" s="18" t="s">
        <v>2964</v>
      </c>
      <c r="J448" s="19">
        <v>44562</v>
      </c>
      <c r="K448" s="19">
        <v>44925</v>
      </c>
      <c r="L448" s="18" t="s">
        <v>2965</v>
      </c>
      <c r="M448" s="18" t="s">
        <v>2948</v>
      </c>
      <c r="N448" s="18" t="s">
        <v>66</v>
      </c>
      <c r="O448" s="18" t="s">
        <v>2966</v>
      </c>
      <c r="P448" s="18" t="s">
        <v>178</v>
      </c>
      <c r="Q448" s="18" t="s">
        <v>68</v>
      </c>
      <c r="R448" s="20">
        <f t="shared" si="51"/>
        <v>8</v>
      </c>
      <c r="S448" s="20">
        <v>2</v>
      </c>
      <c r="T448" s="20">
        <v>2</v>
      </c>
      <c r="U448" s="20">
        <v>2</v>
      </c>
      <c r="V448" s="20">
        <v>2</v>
      </c>
      <c r="W448" s="20">
        <v>2</v>
      </c>
      <c r="X448" s="20" t="s">
        <v>2967</v>
      </c>
      <c r="Y448" s="20"/>
      <c r="Z448" s="20"/>
      <c r="AA448" s="20"/>
      <c r="AB448" s="20"/>
      <c r="AC448" s="20"/>
      <c r="AD448" s="20"/>
      <c r="AE448" s="20">
        <f t="shared" si="52"/>
        <v>2</v>
      </c>
      <c r="AF448" s="21">
        <v>44670</v>
      </c>
      <c r="AG448" s="21"/>
      <c r="AH448" s="21"/>
      <c r="AI448" s="21"/>
      <c r="AJ448" s="22">
        <f t="shared" si="53"/>
        <v>0.25</v>
      </c>
      <c r="AK448" s="22">
        <f t="shared" si="54"/>
        <v>1</v>
      </c>
      <c r="AL448" s="22">
        <f t="shared" si="55"/>
        <v>0</v>
      </c>
      <c r="AM448" s="22">
        <f t="shared" si="56"/>
        <v>0</v>
      </c>
      <c r="AN448" s="22">
        <f t="shared" si="57"/>
        <v>0</v>
      </c>
      <c r="AO448" s="23" t="s">
        <v>70</v>
      </c>
      <c r="AP448" s="23"/>
      <c r="AQ448" s="23"/>
      <c r="AR448" s="23"/>
      <c r="AS448" s="23" t="s">
        <v>2968</v>
      </c>
      <c r="AT448" s="23"/>
      <c r="AU448" s="23"/>
      <c r="AV448" s="23"/>
      <c r="AW448" s="23" t="s">
        <v>70</v>
      </c>
      <c r="AX448" s="23"/>
      <c r="AY448" s="23"/>
      <c r="AZ448" s="23"/>
      <c r="BA448" s="23" t="s">
        <v>2969</v>
      </c>
      <c r="BB448" s="23"/>
      <c r="BC448" s="24"/>
      <c r="BD448" s="24"/>
      <c r="BE448" s="18" t="s">
        <v>153</v>
      </c>
    </row>
    <row r="449" spans="1:57" ht="15" customHeight="1" x14ac:dyDescent="0.25">
      <c r="A449" s="17">
        <v>5</v>
      </c>
      <c r="B449" s="18" t="s">
        <v>2944</v>
      </c>
      <c r="C449" s="18" t="s">
        <v>73</v>
      </c>
      <c r="D449" s="18" t="s">
        <v>2953</v>
      </c>
      <c r="E449" s="18" t="s">
        <v>60</v>
      </c>
      <c r="F449" s="18" t="s">
        <v>61</v>
      </c>
      <c r="G449" s="18" t="s">
        <v>1981</v>
      </c>
      <c r="H449" s="18" t="s">
        <v>1981</v>
      </c>
      <c r="I449" s="18" t="s">
        <v>2970</v>
      </c>
      <c r="J449" s="19">
        <v>44562</v>
      </c>
      <c r="K449" s="19">
        <v>44925</v>
      </c>
      <c r="L449" s="18" t="s">
        <v>2971</v>
      </c>
      <c r="M449" s="18" t="s">
        <v>2948</v>
      </c>
      <c r="N449" s="18" t="s">
        <v>66</v>
      </c>
      <c r="O449" s="18" t="s">
        <v>2972</v>
      </c>
      <c r="P449" s="18" t="s">
        <v>178</v>
      </c>
      <c r="Q449" s="18" t="s">
        <v>68</v>
      </c>
      <c r="R449" s="20">
        <f t="shared" si="51"/>
        <v>4</v>
      </c>
      <c r="S449" s="20">
        <v>1</v>
      </c>
      <c r="T449" s="20">
        <v>1</v>
      </c>
      <c r="U449" s="20">
        <v>1</v>
      </c>
      <c r="V449" s="20">
        <v>1</v>
      </c>
      <c r="W449" s="20">
        <v>1</v>
      </c>
      <c r="X449" s="20" t="s">
        <v>2973</v>
      </c>
      <c r="Y449" s="20"/>
      <c r="Z449" s="20"/>
      <c r="AA449" s="20"/>
      <c r="AB449" s="20"/>
      <c r="AC449" s="20"/>
      <c r="AD449" s="20"/>
      <c r="AE449" s="20">
        <f t="shared" si="52"/>
        <v>1</v>
      </c>
      <c r="AF449" s="21">
        <v>44670</v>
      </c>
      <c r="AG449" s="21"/>
      <c r="AH449" s="21"/>
      <c r="AI449" s="21"/>
      <c r="AJ449" s="22">
        <f t="shared" si="53"/>
        <v>0.25</v>
      </c>
      <c r="AK449" s="22">
        <f t="shared" si="54"/>
        <v>1</v>
      </c>
      <c r="AL449" s="22">
        <f t="shared" si="55"/>
        <v>0</v>
      </c>
      <c r="AM449" s="22">
        <f t="shared" si="56"/>
        <v>0</v>
      </c>
      <c r="AN449" s="22">
        <f t="shared" si="57"/>
        <v>0</v>
      </c>
      <c r="AO449" s="23" t="s">
        <v>70</v>
      </c>
      <c r="AP449" s="23"/>
      <c r="AQ449" s="23"/>
      <c r="AR449" s="23"/>
      <c r="AS449" s="23" t="s">
        <v>2974</v>
      </c>
      <c r="AT449" s="23"/>
      <c r="AU449" s="23"/>
      <c r="AV449" s="23"/>
      <c r="AW449" s="23" t="s">
        <v>70</v>
      </c>
      <c r="AX449" s="23"/>
      <c r="AY449" s="23"/>
      <c r="AZ449" s="23"/>
      <c r="BA449" s="23" t="s">
        <v>2975</v>
      </c>
      <c r="BB449" s="23"/>
      <c r="BC449" s="24"/>
      <c r="BD449" s="24"/>
      <c r="BE449" s="18" t="s">
        <v>153</v>
      </c>
    </row>
    <row r="450" spans="1:57" ht="15" customHeight="1" x14ac:dyDescent="0.25">
      <c r="A450" s="17">
        <v>6</v>
      </c>
      <c r="B450" s="18" t="s">
        <v>2944</v>
      </c>
      <c r="C450" s="18" t="s">
        <v>58</v>
      </c>
      <c r="D450" s="18" t="s">
        <v>59</v>
      </c>
      <c r="E450" s="18" t="s">
        <v>60</v>
      </c>
      <c r="F450" s="18" t="s">
        <v>61</v>
      </c>
      <c r="G450" s="18" t="s">
        <v>57</v>
      </c>
      <c r="H450" s="18" t="s">
        <v>62</v>
      </c>
      <c r="I450" s="18" t="s">
        <v>63</v>
      </c>
      <c r="J450" s="19">
        <v>44562</v>
      </c>
      <c r="K450" s="19">
        <v>44926</v>
      </c>
      <c r="L450" s="18" t="s">
        <v>64</v>
      </c>
      <c r="M450" s="18" t="s">
        <v>2948</v>
      </c>
      <c r="N450" s="18" t="s">
        <v>66</v>
      </c>
      <c r="O450" s="18" t="s">
        <v>67</v>
      </c>
      <c r="P450" s="18" t="s">
        <v>3</v>
      </c>
      <c r="Q450" s="18" t="s">
        <v>68</v>
      </c>
      <c r="R450" s="20">
        <f t="shared" si="51"/>
        <v>4</v>
      </c>
      <c r="S450" s="20">
        <v>1</v>
      </c>
      <c r="T450" s="20">
        <v>1</v>
      </c>
      <c r="U450" s="20">
        <v>1</v>
      </c>
      <c r="V450" s="20">
        <v>1</v>
      </c>
      <c r="W450" s="20">
        <v>1</v>
      </c>
      <c r="X450" s="20" t="s">
        <v>2976</v>
      </c>
      <c r="Y450" s="20"/>
      <c r="Z450" s="20"/>
      <c r="AA450" s="20"/>
      <c r="AB450" s="20"/>
      <c r="AC450" s="20"/>
      <c r="AD450" s="20"/>
      <c r="AE450" s="20">
        <f t="shared" si="52"/>
        <v>1</v>
      </c>
      <c r="AF450" s="21">
        <v>44670</v>
      </c>
      <c r="AG450" s="21"/>
      <c r="AH450" s="21"/>
      <c r="AI450" s="21"/>
      <c r="AJ450" s="22">
        <f t="shared" si="53"/>
        <v>0.25</v>
      </c>
      <c r="AK450" s="22">
        <f t="shared" si="54"/>
        <v>1</v>
      </c>
      <c r="AL450" s="22">
        <f t="shared" si="55"/>
        <v>0</v>
      </c>
      <c r="AM450" s="22">
        <f t="shared" si="56"/>
        <v>0</v>
      </c>
      <c r="AN450" s="22">
        <f t="shared" si="57"/>
        <v>0</v>
      </c>
      <c r="AO450" s="23" t="s">
        <v>70</v>
      </c>
      <c r="AP450" s="23"/>
      <c r="AQ450" s="23"/>
      <c r="AR450" s="23"/>
      <c r="AS450" s="23" t="s">
        <v>2977</v>
      </c>
      <c r="AT450" s="23"/>
      <c r="AU450" s="23"/>
      <c r="AV450" s="23"/>
      <c r="AW450" s="23" t="s">
        <v>70</v>
      </c>
      <c r="AX450" s="23"/>
      <c r="AY450" s="23"/>
      <c r="AZ450" s="23"/>
      <c r="BA450" s="23" t="s">
        <v>2969</v>
      </c>
      <c r="BB450" s="23"/>
      <c r="BC450" s="24"/>
      <c r="BD450" s="24"/>
      <c r="BE450" s="18" t="s">
        <v>153</v>
      </c>
    </row>
    <row r="451" spans="1:57" ht="15" customHeight="1" x14ac:dyDescent="0.25">
      <c r="A451" s="17">
        <v>7</v>
      </c>
      <c r="B451" s="18" t="s">
        <v>2944</v>
      </c>
      <c r="C451" s="18" t="s">
        <v>58</v>
      </c>
      <c r="D451" s="18" t="s">
        <v>59</v>
      </c>
      <c r="E451" s="18" t="s">
        <v>60</v>
      </c>
      <c r="F451" s="18" t="s">
        <v>61</v>
      </c>
      <c r="G451" s="18" t="s">
        <v>57</v>
      </c>
      <c r="H451" s="18" t="s">
        <v>62</v>
      </c>
      <c r="I451" s="18" t="s">
        <v>723</v>
      </c>
      <c r="J451" s="19">
        <v>44835</v>
      </c>
      <c r="K451" s="19">
        <v>44926</v>
      </c>
      <c r="L451" s="18" t="s">
        <v>724</v>
      </c>
      <c r="M451" s="18" t="s">
        <v>2948</v>
      </c>
      <c r="N451" s="18" t="s">
        <v>66</v>
      </c>
      <c r="O451" s="18" t="s">
        <v>67</v>
      </c>
      <c r="P451" s="18" t="s">
        <v>3</v>
      </c>
      <c r="Q451" s="18" t="s">
        <v>68</v>
      </c>
      <c r="R451" s="20">
        <f t="shared" si="51"/>
        <v>1</v>
      </c>
      <c r="S451" s="20">
        <v>0</v>
      </c>
      <c r="T451" s="20">
        <v>0</v>
      </c>
      <c r="U451" s="20">
        <v>0</v>
      </c>
      <c r="V451" s="20">
        <v>1</v>
      </c>
      <c r="W451" s="20">
        <v>0</v>
      </c>
      <c r="X451" s="20" t="s">
        <v>2978</v>
      </c>
      <c r="Y451" s="20"/>
      <c r="Z451" s="20"/>
      <c r="AA451" s="20"/>
      <c r="AB451" s="20"/>
      <c r="AC451" s="20"/>
      <c r="AD451" s="20"/>
      <c r="AE451" s="20">
        <f t="shared" si="52"/>
        <v>0</v>
      </c>
      <c r="AF451" s="21">
        <v>44670</v>
      </c>
      <c r="AG451" s="21"/>
      <c r="AH451" s="21"/>
      <c r="AI451" s="21"/>
      <c r="AJ451" s="22">
        <f t="shared" si="53"/>
        <v>0</v>
      </c>
      <c r="AK451" s="22" t="str">
        <f t="shared" si="54"/>
        <v/>
      </c>
      <c r="AL451" s="22" t="str">
        <f t="shared" si="55"/>
        <v/>
      </c>
      <c r="AM451" s="22" t="str">
        <f t="shared" si="56"/>
        <v/>
      </c>
      <c r="AN451" s="22">
        <f t="shared" si="57"/>
        <v>0</v>
      </c>
      <c r="AO451" s="23" t="s">
        <v>77</v>
      </c>
      <c r="AP451" s="23"/>
      <c r="AQ451" s="23"/>
      <c r="AR451" s="23"/>
      <c r="AS451" s="23" t="s">
        <v>77</v>
      </c>
      <c r="AT451" s="23"/>
      <c r="AU451" s="23"/>
      <c r="AV451" s="23"/>
      <c r="AW451" s="23" t="s">
        <v>77</v>
      </c>
      <c r="AX451" s="23"/>
      <c r="AY451" s="23"/>
      <c r="AZ451" s="23"/>
      <c r="BA451" s="23" t="s">
        <v>2083</v>
      </c>
      <c r="BB451" s="23"/>
      <c r="BC451" s="24"/>
      <c r="BD451" s="24"/>
      <c r="BE451" s="18" t="s">
        <v>153</v>
      </c>
    </row>
    <row r="452" spans="1:57" ht="15" customHeight="1" x14ac:dyDescent="0.25">
      <c r="A452" s="17">
        <v>8</v>
      </c>
      <c r="B452" s="18" t="s">
        <v>2944</v>
      </c>
      <c r="C452" s="18" t="s">
        <v>79</v>
      </c>
      <c r="D452" s="18" t="s">
        <v>59</v>
      </c>
      <c r="E452" s="18" t="s">
        <v>60</v>
      </c>
      <c r="F452" s="18" t="s">
        <v>61</v>
      </c>
      <c r="G452" s="18" t="s">
        <v>57</v>
      </c>
      <c r="H452" s="18" t="s">
        <v>62</v>
      </c>
      <c r="I452" s="18" t="s">
        <v>731</v>
      </c>
      <c r="J452" s="19">
        <v>44774</v>
      </c>
      <c r="K452" s="19">
        <v>44925</v>
      </c>
      <c r="L452" s="18" t="s">
        <v>125</v>
      </c>
      <c r="M452" s="18" t="s">
        <v>2948</v>
      </c>
      <c r="N452" s="18" t="s">
        <v>66</v>
      </c>
      <c r="O452" s="18" t="s">
        <v>67</v>
      </c>
      <c r="P452" s="18" t="s">
        <v>3</v>
      </c>
      <c r="Q452" s="18" t="s">
        <v>68</v>
      </c>
      <c r="R452" s="20">
        <f t="shared" si="51"/>
        <v>1</v>
      </c>
      <c r="S452" s="20">
        <v>0</v>
      </c>
      <c r="T452" s="20">
        <v>0</v>
      </c>
      <c r="U452" s="20">
        <v>1</v>
      </c>
      <c r="V452" s="20">
        <v>0</v>
      </c>
      <c r="W452" s="20">
        <v>0</v>
      </c>
      <c r="X452" s="20" t="s">
        <v>2979</v>
      </c>
      <c r="Y452" s="20"/>
      <c r="Z452" s="20"/>
      <c r="AA452" s="20"/>
      <c r="AB452" s="20"/>
      <c r="AC452" s="20"/>
      <c r="AD452" s="20"/>
      <c r="AE452" s="20">
        <f t="shared" si="52"/>
        <v>0</v>
      </c>
      <c r="AF452" s="21">
        <v>44670</v>
      </c>
      <c r="AG452" s="21"/>
      <c r="AH452" s="21"/>
      <c r="AI452" s="21"/>
      <c r="AJ452" s="22">
        <f t="shared" si="53"/>
        <v>0</v>
      </c>
      <c r="AK452" s="22" t="str">
        <f t="shared" si="54"/>
        <v/>
      </c>
      <c r="AL452" s="22" t="str">
        <f t="shared" si="55"/>
        <v/>
      </c>
      <c r="AM452" s="22">
        <f t="shared" si="56"/>
        <v>0</v>
      </c>
      <c r="AN452" s="22" t="str">
        <f t="shared" si="57"/>
        <v/>
      </c>
      <c r="AO452" s="23" t="s">
        <v>77</v>
      </c>
      <c r="AP452" s="23"/>
      <c r="AQ452" s="23"/>
      <c r="AR452" s="23"/>
      <c r="AS452" s="23" t="s">
        <v>77</v>
      </c>
      <c r="AT452" s="23"/>
      <c r="AU452" s="23"/>
      <c r="AV452" s="23"/>
      <c r="AW452" s="23" t="s">
        <v>77</v>
      </c>
      <c r="AX452" s="23"/>
      <c r="AY452" s="23"/>
      <c r="AZ452" s="23"/>
      <c r="BA452" s="23" t="s">
        <v>2083</v>
      </c>
      <c r="BB452" s="23"/>
      <c r="BC452" s="24"/>
      <c r="BD452" s="24"/>
      <c r="BE452" s="18" t="s">
        <v>153</v>
      </c>
    </row>
    <row r="453" spans="1:57" ht="15" customHeight="1" x14ac:dyDescent="0.25">
      <c r="A453" s="17">
        <v>9</v>
      </c>
      <c r="B453" s="18" t="s">
        <v>2944</v>
      </c>
      <c r="C453" s="18" t="s">
        <v>79</v>
      </c>
      <c r="D453" s="18" t="s">
        <v>59</v>
      </c>
      <c r="E453" s="18" t="s">
        <v>60</v>
      </c>
      <c r="F453" s="18" t="s">
        <v>61</v>
      </c>
      <c r="G453" s="18" t="s">
        <v>57</v>
      </c>
      <c r="H453" s="18" t="s">
        <v>62</v>
      </c>
      <c r="I453" s="18" t="s">
        <v>111</v>
      </c>
      <c r="J453" s="19">
        <v>44835</v>
      </c>
      <c r="K453" s="19">
        <v>44926</v>
      </c>
      <c r="L453" s="18" t="s">
        <v>112</v>
      </c>
      <c r="M453" s="18" t="s">
        <v>2948</v>
      </c>
      <c r="N453" s="18" t="s">
        <v>66</v>
      </c>
      <c r="O453" s="18" t="s">
        <v>67</v>
      </c>
      <c r="P453" s="18" t="s">
        <v>3</v>
      </c>
      <c r="Q453" s="18" t="s">
        <v>68</v>
      </c>
      <c r="R453" s="20">
        <f t="shared" si="51"/>
        <v>1</v>
      </c>
      <c r="S453" s="20">
        <v>0</v>
      </c>
      <c r="T453" s="20">
        <v>0</v>
      </c>
      <c r="U453" s="20">
        <v>0</v>
      </c>
      <c r="V453" s="20">
        <v>1</v>
      </c>
      <c r="W453" s="20">
        <v>0</v>
      </c>
      <c r="X453" s="20" t="s">
        <v>2978</v>
      </c>
      <c r="Y453" s="20"/>
      <c r="Z453" s="20"/>
      <c r="AA453" s="20"/>
      <c r="AB453" s="20"/>
      <c r="AC453" s="20"/>
      <c r="AD453" s="20"/>
      <c r="AE453" s="20">
        <f t="shared" si="52"/>
        <v>0</v>
      </c>
      <c r="AF453" s="21">
        <v>44670</v>
      </c>
      <c r="AG453" s="21"/>
      <c r="AH453" s="21"/>
      <c r="AI453" s="21"/>
      <c r="AJ453" s="22">
        <f t="shared" si="53"/>
        <v>0</v>
      </c>
      <c r="AK453" s="22" t="str">
        <f t="shared" si="54"/>
        <v/>
      </c>
      <c r="AL453" s="22" t="str">
        <f t="shared" si="55"/>
        <v/>
      </c>
      <c r="AM453" s="22" t="str">
        <f t="shared" si="56"/>
        <v/>
      </c>
      <c r="AN453" s="22">
        <f t="shared" si="57"/>
        <v>0</v>
      </c>
      <c r="AO453" s="23" t="s">
        <v>77</v>
      </c>
      <c r="AP453" s="23"/>
      <c r="AQ453" s="23"/>
      <c r="AR453" s="23"/>
      <c r="AS453" s="23" t="s">
        <v>77</v>
      </c>
      <c r="AT453" s="23"/>
      <c r="AU453" s="23"/>
      <c r="AV453" s="23"/>
      <c r="AW453" s="23" t="s">
        <v>77</v>
      </c>
      <c r="AX453" s="23"/>
      <c r="AY453" s="23"/>
      <c r="AZ453" s="23"/>
      <c r="BA453" s="23" t="s">
        <v>2083</v>
      </c>
      <c r="BB453" s="23"/>
      <c r="BC453" s="24"/>
      <c r="BD453" s="24"/>
      <c r="BE453" s="18" t="s">
        <v>153</v>
      </c>
    </row>
    <row r="454" spans="1:57" ht="15" customHeight="1" x14ac:dyDescent="0.25">
      <c r="A454" s="17">
        <v>10</v>
      </c>
      <c r="B454" s="18" t="s">
        <v>2944</v>
      </c>
      <c r="C454" s="18" t="s">
        <v>79</v>
      </c>
      <c r="D454" s="18" t="s">
        <v>59</v>
      </c>
      <c r="E454" s="18" t="s">
        <v>60</v>
      </c>
      <c r="F454" s="18" t="s">
        <v>61</v>
      </c>
      <c r="G454" s="18" t="s">
        <v>57</v>
      </c>
      <c r="H454" s="18" t="s">
        <v>62</v>
      </c>
      <c r="I454" s="18" t="s">
        <v>105</v>
      </c>
      <c r="J454" s="19">
        <v>44562</v>
      </c>
      <c r="K454" s="19">
        <v>44742</v>
      </c>
      <c r="L454" s="18" t="s">
        <v>106</v>
      </c>
      <c r="M454" s="18" t="s">
        <v>2948</v>
      </c>
      <c r="N454" s="18" t="s">
        <v>107</v>
      </c>
      <c r="O454" s="18" t="s">
        <v>67</v>
      </c>
      <c r="P454" s="18" t="s">
        <v>3</v>
      </c>
      <c r="Q454" s="18" t="s">
        <v>68</v>
      </c>
      <c r="R454" s="53">
        <f t="shared" si="51"/>
        <v>1</v>
      </c>
      <c r="S454" s="53">
        <v>0.5</v>
      </c>
      <c r="T454" s="53">
        <v>0.5</v>
      </c>
      <c r="U454" s="53">
        <v>0</v>
      </c>
      <c r="V454" s="53">
        <v>0</v>
      </c>
      <c r="W454" s="53">
        <v>0.5</v>
      </c>
      <c r="X454" s="53" t="s">
        <v>2980</v>
      </c>
      <c r="Y454" s="53"/>
      <c r="Z454" s="53"/>
      <c r="AA454" s="53"/>
      <c r="AB454" s="53"/>
      <c r="AC454" s="53"/>
      <c r="AD454" s="53"/>
      <c r="AE454" s="53">
        <f t="shared" si="52"/>
        <v>0.5</v>
      </c>
      <c r="AF454" s="21">
        <v>44670</v>
      </c>
      <c r="AG454" s="21"/>
      <c r="AH454" s="21"/>
      <c r="AI454" s="21"/>
      <c r="AJ454" s="22">
        <f t="shared" si="53"/>
        <v>0.5</v>
      </c>
      <c r="AK454" s="22">
        <f t="shared" si="54"/>
        <v>1</v>
      </c>
      <c r="AL454" s="22">
        <f t="shared" si="55"/>
        <v>0</v>
      </c>
      <c r="AM454" s="22" t="str">
        <f t="shared" si="56"/>
        <v/>
      </c>
      <c r="AN454" s="22" t="str">
        <f t="shared" si="57"/>
        <v/>
      </c>
      <c r="AO454" s="23" t="s">
        <v>728</v>
      </c>
      <c r="AP454" s="23"/>
      <c r="AQ454" s="23"/>
      <c r="AR454" s="23"/>
      <c r="AS454" s="23" t="s">
        <v>2981</v>
      </c>
      <c r="AT454" s="23"/>
      <c r="AU454" s="23"/>
      <c r="AV454" s="23"/>
      <c r="AW454" s="23" t="s">
        <v>70</v>
      </c>
      <c r="AX454" s="23"/>
      <c r="AY454" s="23"/>
      <c r="AZ454" s="23"/>
      <c r="BA454" s="23" t="s">
        <v>2982</v>
      </c>
      <c r="BB454" s="23"/>
      <c r="BC454" s="24"/>
      <c r="BD454" s="24"/>
      <c r="BE454" s="18" t="s">
        <v>153</v>
      </c>
    </row>
    <row r="455" spans="1:57" ht="15" customHeight="1" x14ac:dyDescent="0.25">
      <c r="A455" s="17">
        <v>11</v>
      </c>
      <c r="B455" s="18" t="s">
        <v>2944</v>
      </c>
      <c r="C455" s="18" t="s">
        <v>163</v>
      </c>
      <c r="D455" s="18" t="s">
        <v>59</v>
      </c>
      <c r="E455" s="18" t="s">
        <v>60</v>
      </c>
      <c r="F455" s="18" t="s">
        <v>61</v>
      </c>
      <c r="G455" s="18" t="s">
        <v>57</v>
      </c>
      <c r="H455" s="18" t="s">
        <v>62</v>
      </c>
      <c r="I455" s="18" t="s">
        <v>738</v>
      </c>
      <c r="J455" s="19">
        <v>44835</v>
      </c>
      <c r="K455" s="19">
        <v>44926</v>
      </c>
      <c r="L455" s="18" t="s">
        <v>170</v>
      </c>
      <c r="M455" s="18" t="s">
        <v>2948</v>
      </c>
      <c r="N455" s="18" t="s">
        <v>66</v>
      </c>
      <c r="O455" s="18" t="s">
        <v>67</v>
      </c>
      <c r="P455" s="18" t="s">
        <v>3</v>
      </c>
      <c r="Q455" s="18" t="s">
        <v>68</v>
      </c>
      <c r="R455" s="20">
        <f t="shared" si="51"/>
        <v>2</v>
      </c>
      <c r="S455" s="20">
        <v>0</v>
      </c>
      <c r="T455" s="20">
        <v>0</v>
      </c>
      <c r="U455" s="20">
        <v>0</v>
      </c>
      <c r="V455" s="20">
        <v>2</v>
      </c>
      <c r="W455" s="20">
        <v>0</v>
      </c>
      <c r="X455" s="20" t="s">
        <v>2978</v>
      </c>
      <c r="Y455" s="20"/>
      <c r="Z455" s="20"/>
      <c r="AA455" s="20"/>
      <c r="AB455" s="20"/>
      <c r="AC455" s="20"/>
      <c r="AD455" s="20"/>
      <c r="AE455" s="20">
        <f t="shared" si="52"/>
        <v>0</v>
      </c>
      <c r="AF455" s="21">
        <v>44670</v>
      </c>
      <c r="AG455" s="21"/>
      <c r="AH455" s="21"/>
      <c r="AI455" s="21"/>
      <c r="AJ455" s="22">
        <f t="shared" si="53"/>
        <v>0</v>
      </c>
      <c r="AK455" s="22" t="str">
        <f t="shared" si="54"/>
        <v/>
      </c>
      <c r="AL455" s="22" t="str">
        <f t="shared" si="55"/>
        <v/>
      </c>
      <c r="AM455" s="22" t="str">
        <f t="shared" si="56"/>
        <v/>
      </c>
      <c r="AN455" s="22">
        <f t="shared" si="57"/>
        <v>0</v>
      </c>
      <c r="AO455" s="23" t="s">
        <v>77</v>
      </c>
      <c r="AP455" s="23"/>
      <c r="AQ455" s="23"/>
      <c r="AR455" s="23"/>
      <c r="AS455" s="23" t="s">
        <v>77</v>
      </c>
      <c r="AT455" s="23"/>
      <c r="AU455" s="23"/>
      <c r="AV455" s="23"/>
      <c r="AW455" s="23" t="s">
        <v>77</v>
      </c>
      <c r="AX455" s="23"/>
      <c r="AY455" s="23"/>
      <c r="AZ455" s="23"/>
      <c r="BA455" s="23" t="s">
        <v>2083</v>
      </c>
      <c r="BB455" s="23"/>
      <c r="BC455" s="24"/>
      <c r="BD455" s="24"/>
      <c r="BE455" s="18" t="s">
        <v>153</v>
      </c>
    </row>
    <row r="456" spans="1:57" ht="15" customHeight="1" x14ac:dyDescent="0.25">
      <c r="A456" s="17">
        <v>12</v>
      </c>
      <c r="B456" s="18" t="s">
        <v>2944</v>
      </c>
      <c r="C456" s="18" t="s">
        <v>163</v>
      </c>
      <c r="D456" s="18" t="s">
        <v>59</v>
      </c>
      <c r="E456" s="18" t="s">
        <v>60</v>
      </c>
      <c r="F456" s="18" t="s">
        <v>61</v>
      </c>
      <c r="G456" s="18" t="s">
        <v>57</v>
      </c>
      <c r="H456" s="18" t="s">
        <v>62</v>
      </c>
      <c r="I456" s="18" t="s">
        <v>734</v>
      </c>
      <c r="J456" s="19">
        <v>44562</v>
      </c>
      <c r="K456" s="19">
        <v>44925</v>
      </c>
      <c r="L456" s="18" t="s">
        <v>64</v>
      </c>
      <c r="M456" s="18" t="s">
        <v>2948</v>
      </c>
      <c r="N456" s="18" t="s">
        <v>66</v>
      </c>
      <c r="O456" s="18" t="s">
        <v>2983</v>
      </c>
      <c r="P456" s="18" t="s">
        <v>3</v>
      </c>
      <c r="Q456" s="18" t="s">
        <v>68</v>
      </c>
      <c r="R456" s="20">
        <f t="shared" si="51"/>
        <v>4</v>
      </c>
      <c r="S456" s="20">
        <v>1</v>
      </c>
      <c r="T456" s="20">
        <v>1</v>
      </c>
      <c r="U456" s="20">
        <v>1</v>
      </c>
      <c r="V456" s="20">
        <v>1</v>
      </c>
      <c r="W456" s="20">
        <v>1</v>
      </c>
      <c r="X456" s="20" t="s">
        <v>2984</v>
      </c>
      <c r="Y456" s="20"/>
      <c r="Z456" s="20"/>
      <c r="AA456" s="20"/>
      <c r="AB456" s="20"/>
      <c r="AC456" s="20"/>
      <c r="AD456" s="20"/>
      <c r="AE456" s="20">
        <f t="shared" si="52"/>
        <v>1</v>
      </c>
      <c r="AF456" s="21">
        <v>44670</v>
      </c>
      <c r="AG456" s="21"/>
      <c r="AH456" s="21"/>
      <c r="AI456" s="21"/>
      <c r="AJ456" s="22">
        <f t="shared" si="53"/>
        <v>0.25</v>
      </c>
      <c r="AK456" s="22">
        <f t="shared" si="54"/>
        <v>1</v>
      </c>
      <c r="AL456" s="22">
        <f t="shared" si="55"/>
        <v>0</v>
      </c>
      <c r="AM456" s="22">
        <f t="shared" si="56"/>
        <v>0</v>
      </c>
      <c r="AN456" s="22">
        <f t="shared" si="57"/>
        <v>0</v>
      </c>
      <c r="AO456" s="23" t="s">
        <v>70</v>
      </c>
      <c r="AP456" s="23"/>
      <c r="AQ456" s="23"/>
      <c r="AR456" s="23"/>
      <c r="AS456" s="23" t="s">
        <v>2985</v>
      </c>
      <c r="AT456" s="23"/>
      <c r="AU456" s="23"/>
      <c r="AV456" s="23"/>
      <c r="AW456" s="23" t="s">
        <v>70</v>
      </c>
      <c r="AX456" s="23"/>
      <c r="AY456" s="23"/>
      <c r="AZ456" s="23"/>
      <c r="BA456" s="23" t="s">
        <v>2986</v>
      </c>
      <c r="BB456" s="23"/>
      <c r="BC456" s="24"/>
      <c r="BD456" s="24"/>
      <c r="BE456" s="18" t="s">
        <v>153</v>
      </c>
    </row>
    <row r="457" spans="1:57" ht="15" customHeight="1" x14ac:dyDescent="0.25">
      <c r="A457" s="17">
        <v>13</v>
      </c>
      <c r="B457" s="18" t="s">
        <v>2944</v>
      </c>
      <c r="C457" s="18" t="s">
        <v>227</v>
      </c>
      <c r="D457" s="18" t="s">
        <v>228</v>
      </c>
      <c r="E457" s="18" t="s">
        <v>60</v>
      </c>
      <c r="F457" s="18" t="s">
        <v>61</v>
      </c>
      <c r="G457" s="18" t="s">
        <v>2987</v>
      </c>
      <c r="H457" s="18" t="s">
        <v>1243</v>
      </c>
      <c r="I457" s="18" t="s">
        <v>2988</v>
      </c>
      <c r="J457" s="19">
        <v>44562</v>
      </c>
      <c r="K457" s="19">
        <v>44926</v>
      </c>
      <c r="L457" s="18" t="s">
        <v>2989</v>
      </c>
      <c r="M457" s="18" t="s">
        <v>2948</v>
      </c>
      <c r="N457" s="18" t="s">
        <v>66</v>
      </c>
      <c r="O457" s="18" t="s">
        <v>232</v>
      </c>
      <c r="P457" s="18" t="s">
        <v>3</v>
      </c>
      <c r="Q457" s="18" t="s">
        <v>68</v>
      </c>
      <c r="R457" s="20">
        <f t="shared" si="51"/>
        <v>4</v>
      </c>
      <c r="S457" s="20">
        <v>1</v>
      </c>
      <c r="T457" s="20">
        <v>1</v>
      </c>
      <c r="U457" s="20">
        <v>1</v>
      </c>
      <c r="V457" s="20">
        <v>1</v>
      </c>
      <c r="W457" s="20">
        <v>1</v>
      </c>
      <c r="X457" s="20" t="s">
        <v>2990</v>
      </c>
      <c r="Y457" s="20"/>
      <c r="Z457" s="20"/>
      <c r="AA457" s="20"/>
      <c r="AB457" s="20"/>
      <c r="AC457" s="20"/>
      <c r="AD457" s="20"/>
      <c r="AE457" s="20">
        <f t="shared" si="52"/>
        <v>1</v>
      </c>
      <c r="AF457" s="21">
        <v>44670</v>
      </c>
      <c r="AG457" s="21"/>
      <c r="AH457" s="21"/>
      <c r="AI457" s="21"/>
      <c r="AJ457" s="22">
        <f t="shared" si="53"/>
        <v>0.25</v>
      </c>
      <c r="AK457" s="22">
        <f t="shared" si="54"/>
        <v>1</v>
      </c>
      <c r="AL457" s="22">
        <f t="shared" si="55"/>
        <v>0</v>
      </c>
      <c r="AM457" s="22">
        <f t="shared" si="56"/>
        <v>0</v>
      </c>
      <c r="AN457" s="22">
        <f t="shared" si="57"/>
        <v>0</v>
      </c>
      <c r="AO457" s="23" t="s">
        <v>70</v>
      </c>
      <c r="AP457" s="23"/>
      <c r="AQ457" s="23"/>
      <c r="AR457" s="23"/>
      <c r="AS457" s="23" t="s">
        <v>246</v>
      </c>
      <c r="AT457" s="23"/>
      <c r="AU457" s="23"/>
      <c r="AV457" s="23"/>
      <c r="AW457" s="23" t="s">
        <v>70</v>
      </c>
      <c r="AX457" s="23"/>
      <c r="AY457" s="23"/>
      <c r="AZ457" s="23"/>
      <c r="BA457" s="23" t="s">
        <v>2991</v>
      </c>
      <c r="BB457" s="23"/>
      <c r="BC457" s="24"/>
      <c r="BD457" s="24"/>
      <c r="BE457" s="18" t="s">
        <v>236</v>
      </c>
    </row>
    <row r="458" spans="1:57" ht="15" customHeight="1" x14ac:dyDescent="0.25">
      <c r="A458" s="17">
        <v>14</v>
      </c>
      <c r="B458" s="18" t="s">
        <v>2944</v>
      </c>
      <c r="C458" s="18" t="s">
        <v>227</v>
      </c>
      <c r="D458" s="18" t="s">
        <v>228</v>
      </c>
      <c r="E458" s="18" t="s">
        <v>275</v>
      </c>
      <c r="F458" s="18" t="s">
        <v>276</v>
      </c>
      <c r="G458" s="18" t="s">
        <v>1981</v>
      </c>
      <c r="H458" s="18" t="s">
        <v>1981</v>
      </c>
      <c r="I458" s="18" t="s">
        <v>2992</v>
      </c>
      <c r="J458" s="19">
        <v>44835</v>
      </c>
      <c r="K458" s="19">
        <v>44926</v>
      </c>
      <c r="L458" s="18" t="s">
        <v>2993</v>
      </c>
      <c r="M458" s="18" t="s">
        <v>2948</v>
      </c>
      <c r="N458" s="18" t="s">
        <v>66</v>
      </c>
      <c r="O458" s="18" t="s">
        <v>232</v>
      </c>
      <c r="P458" s="18" t="s">
        <v>3</v>
      </c>
      <c r="Q458" s="18" t="s">
        <v>68</v>
      </c>
      <c r="R458" s="20">
        <f t="shared" si="51"/>
        <v>1</v>
      </c>
      <c r="S458" s="20">
        <v>0</v>
      </c>
      <c r="T458" s="20">
        <v>0</v>
      </c>
      <c r="U458" s="20">
        <v>0</v>
      </c>
      <c r="V458" s="20">
        <v>1</v>
      </c>
      <c r="W458" s="20">
        <v>0</v>
      </c>
      <c r="X458" s="20" t="s">
        <v>2994</v>
      </c>
      <c r="Y458" s="20"/>
      <c r="Z458" s="20"/>
      <c r="AA458" s="20"/>
      <c r="AB458" s="20"/>
      <c r="AC458" s="20"/>
      <c r="AD458" s="20"/>
      <c r="AE458" s="20">
        <f t="shared" si="52"/>
        <v>0</v>
      </c>
      <c r="AF458" s="21">
        <v>44670</v>
      </c>
      <c r="AG458" s="21"/>
      <c r="AH458" s="21"/>
      <c r="AI458" s="21"/>
      <c r="AJ458" s="22">
        <f t="shared" si="53"/>
        <v>0</v>
      </c>
      <c r="AK458" s="22" t="str">
        <f t="shared" si="54"/>
        <v/>
      </c>
      <c r="AL458" s="22" t="str">
        <f t="shared" si="55"/>
        <v/>
      </c>
      <c r="AM458" s="22" t="str">
        <f t="shared" si="56"/>
        <v/>
      </c>
      <c r="AN458" s="22">
        <f t="shared" si="57"/>
        <v>0</v>
      </c>
      <c r="AO458" s="23" t="s">
        <v>77</v>
      </c>
      <c r="AP458" s="23"/>
      <c r="AQ458" s="23"/>
      <c r="AR458" s="23"/>
      <c r="AS458" s="23" t="s">
        <v>2994</v>
      </c>
      <c r="AT458" s="23"/>
      <c r="AU458" s="23"/>
      <c r="AV458" s="23"/>
      <c r="AW458" s="23" t="s">
        <v>77</v>
      </c>
      <c r="AX458" s="23"/>
      <c r="AY458" s="23"/>
      <c r="AZ458" s="23"/>
      <c r="BA458" s="23" t="s">
        <v>2995</v>
      </c>
      <c r="BB458" s="23"/>
      <c r="BC458" s="24"/>
      <c r="BD458" s="24"/>
      <c r="BE458" s="18" t="s">
        <v>236</v>
      </c>
    </row>
    <row r="459" spans="1:57" ht="15" customHeight="1" x14ac:dyDescent="0.25">
      <c r="A459" s="17">
        <v>15</v>
      </c>
      <c r="B459" s="18" t="s">
        <v>2944</v>
      </c>
      <c r="C459" s="18" t="s">
        <v>227</v>
      </c>
      <c r="D459" s="18" t="s">
        <v>228</v>
      </c>
      <c r="E459" s="18" t="s">
        <v>237</v>
      </c>
      <c r="F459" s="18" t="s">
        <v>238</v>
      </c>
      <c r="G459" s="18" t="s">
        <v>1932</v>
      </c>
      <c r="H459" s="18" t="s">
        <v>2317</v>
      </c>
      <c r="I459" s="18" t="s">
        <v>2996</v>
      </c>
      <c r="J459" s="19">
        <v>44743</v>
      </c>
      <c r="K459" s="19" t="s">
        <v>1934</v>
      </c>
      <c r="L459" s="18" t="s">
        <v>2997</v>
      </c>
      <c r="M459" s="18" t="s">
        <v>2948</v>
      </c>
      <c r="N459" s="18" t="s">
        <v>66</v>
      </c>
      <c r="O459" s="18" t="s">
        <v>232</v>
      </c>
      <c r="P459" s="18" t="s">
        <v>3</v>
      </c>
      <c r="Q459" s="18" t="s">
        <v>68</v>
      </c>
      <c r="R459" s="20">
        <f t="shared" si="51"/>
        <v>1</v>
      </c>
      <c r="S459" s="20">
        <v>0</v>
      </c>
      <c r="T459" s="20">
        <v>0</v>
      </c>
      <c r="U459" s="20">
        <v>1</v>
      </c>
      <c r="V459" s="20">
        <v>0</v>
      </c>
      <c r="W459" s="20">
        <v>0</v>
      </c>
      <c r="X459" s="20" t="s">
        <v>2979</v>
      </c>
      <c r="Y459" s="20"/>
      <c r="Z459" s="20"/>
      <c r="AA459" s="20"/>
      <c r="AB459" s="20"/>
      <c r="AC459" s="20"/>
      <c r="AD459" s="20"/>
      <c r="AE459" s="20">
        <f t="shared" si="52"/>
        <v>0</v>
      </c>
      <c r="AF459" s="21">
        <v>44670</v>
      </c>
      <c r="AG459" s="21"/>
      <c r="AH459" s="21"/>
      <c r="AI459" s="21"/>
      <c r="AJ459" s="22">
        <f t="shared" si="53"/>
        <v>0</v>
      </c>
      <c r="AK459" s="22" t="str">
        <f t="shared" si="54"/>
        <v/>
      </c>
      <c r="AL459" s="22" t="str">
        <f t="shared" si="55"/>
        <v/>
      </c>
      <c r="AM459" s="22">
        <f t="shared" si="56"/>
        <v>0</v>
      </c>
      <c r="AN459" s="22" t="str">
        <f t="shared" si="57"/>
        <v/>
      </c>
      <c r="AO459" s="23" t="s">
        <v>77</v>
      </c>
      <c r="AP459" s="23"/>
      <c r="AQ459" s="23"/>
      <c r="AR459" s="23"/>
      <c r="AS459" s="23" t="s">
        <v>2979</v>
      </c>
      <c r="AT459" s="23"/>
      <c r="AU459" s="23"/>
      <c r="AV459" s="23"/>
      <c r="AW459" s="23" t="s">
        <v>77</v>
      </c>
      <c r="AX459" s="23"/>
      <c r="AY459" s="23"/>
      <c r="AZ459" s="23"/>
      <c r="BA459" s="23" t="s">
        <v>2995</v>
      </c>
      <c r="BB459" s="23"/>
      <c r="BC459" s="24"/>
      <c r="BD459" s="24"/>
      <c r="BE459" s="18" t="s">
        <v>236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1808D-FB70-4CDC-8C51-55DE76BAB256}">
  <dimension ref="A1:IH60"/>
  <sheetViews>
    <sheetView workbookViewId="0">
      <selection activeCell="H5" sqref="H5"/>
    </sheetView>
  </sheetViews>
  <sheetFormatPr baseColWidth="10" defaultRowHeight="15" customHeight="1" x14ac:dyDescent="0.25"/>
  <sheetData>
    <row r="1" spans="1:242" ht="15" customHeight="1" x14ac:dyDescent="0.25">
      <c r="A1" s="31" t="s">
        <v>0</v>
      </c>
      <c r="B1" s="31" t="s">
        <v>1</v>
      </c>
      <c r="C1" s="31" t="s">
        <v>306</v>
      </c>
      <c r="D1" s="31" t="s">
        <v>2</v>
      </c>
      <c r="E1" s="31" t="s">
        <v>307</v>
      </c>
      <c r="F1" s="31" t="s">
        <v>308</v>
      </c>
      <c r="G1" s="31" t="s">
        <v>309</v>
      </c>
      <c r="H1" s="31" t="s">
        <v>310</v>
      </c>
      <c r="I1" s="31" t="s">
        <v>311</v>
      </c>
      <c r="J1" s="32" t="s">
        <v>312</v>
      </c>
      <c r="K1" s="32" t="s">
        <v>313</v>
      </c>
      <c r="L1" s="32" t="s">
        <v>314</v>
      </c>
      <c r="M1" s="33" t="s">
        <v>315</v>
      </c>
      <c r="N1" s="33" t="s">
        <v>316</v>
      </c>
      <c r="O1" s="33" t="s">
        <v>317</v>
      </c>
      <c r="P1" s="32" t="s">
        <v>318</v>
      </c>
      <c r="Q1" s="34" t="s">
        <v>319</v>
      </c>
      <c r="R1" s="34" t="s">
        <v>320</v>
      </c>
      <c r="S1" s="34" t="s">
        <v>321</v>
      </c>
      <c r="T1" s="34" t="s">
        <v>322</v>
      </c>
      <c r="U1" s="34" t="s">
        <v>323</v>
      </c>
      <c r="V1" s="34" t="s">
        <v>324</v>
      </c>
      <c r="W1" s="34" t="s">
        <v>325</v>
      </c>
      <c r="X1" s="34" t="s">
        <v>320</v>
      </c>
      <c r="Y1" s="34" t="s">
        <v>326</v>
      </c>
      <c r="Z1" s="34" t="s">
        <v>327</v>
      </c>
      <c r="AA1" s="34" t="s">
        <v>328</v>
      </c>
      <c r="AB1" s="34" t="s">
        <v>320</v>
      </c>
      <c r="AC1" s="34" t="s">
        <v>320</v>
      </c>
      <c r="AD1" s="34" t="s">
        <v>320</v>
      </c>
      <c r="AE1" s="34" t="s">
        <v>320</v>
      </c>
      <c r="AF1" s="34" t="s">
        <v>329</v>
      </c>
      <c r="AG1" s="34" t="s">
        <v>330</v>
      </c>
      <c r="AH1" s="34" t="s">
        <v>331</v>
      </c>
      <c r="AI1" s="34" t="s">
        <v>332</v>
      </c>
      <c r="AJ1" s="34" t="s">
        <v>333</v>
      </c>
      <c r="AK1" s="34" t="s">
        <v>334</v>
      </c>
      <c r="AL1" s="34" t="s">
        <v>335</v>
      </c>
      <c r="AM1" s="34" t="s">
        <v>336</v>
      </c>
      <c r="AN1" s="34" t="s">
        <v>337</v>
      </c>
      <c r="AO1" s="34" t="s">
        <v>338</v>
      </c>
      <c r="AP1" s="34" t="s">
        <v>339</v>
      </c>
      <c r="AQ1" s="34" t="s">
        <v>340</v>
      </c>
      <c r="AR1" s="34" t="s">
        <v>341</v>
      </c>
      <c r="AS1" s="34" t="s">
        <v>342</v>
      </c>
      <c r="AT1" s="34" t="s">
        <v>343</v>
      </c>
      <c r="AU1" s="34" t="s">
        <v>344</v>
      </c>
      <c r="AV1" s="34" t="s">
        <v>345</v>
      </c>
      <c r="AW1" s="34" t="s">
        <v>346</v>
      </c>
      <c r="AX1" s="34" t="s">
        <v>347</v>
      </c>
      <c r="AY1" s="35" t="s">
        <v>348</v>
      </c>
      <c r="AZ1" s="35" t="s">
        <v>349</v>
      </c>
      <c r="BA1" s="35" t="s">
        <v>350</v>
      </c>
      <c r="BB1" s="35" t="s">
        <v>351</v>
      </c>
      <c r="BC1" s="36" t="s">
        <v>352</v>
      </c>
      <c r="BD1" s="36" t="s">
        <v>353</v>
      </c>
      <c r="BE1" s="36" t="s">
        <v>354</v>
      </c>
      <c r="BF1" s="36" t="s">
        <v>355</v>
      </c>
      <c r="BG1" s="36" t="s">
        <v>356</v>
      </c>
      <c r="BH1" s="36" t="s">
        <v>357</v>
      </c>
      <c r="BI1" s="36" t="s">
        <v>358</v>
      </c>
      <c r="BJ1" s="36" t="s">
        <v>359</v>
      </c>
      <c r="BK1" s="37" t="s">
        <v>360</v>
      </c>
      <c r="BL1" s="37" t="s">
        <v>361</v>
      </c>
      <c r="BM1" s="37" t="s">
        <v>362</v>
      </c>
      <c r="BN1" s="37" t="s">
        <v>363</v>
      </c>
      <c r="BO1" s="37" t="s">
        <v>364</v>
      </c>
      <c r="BP1" s="38" t="s">
        <v>365</v>
      </c>
      <c r="BQ1" s="38" t="s">
        <v>320</v>
      </c>
      <c r="BR1" s="38" t="s">
        <v>366</v>
      </c>
      <c r="BS1" s="38" t="s">
        <v>367</v>
      </c>
      <c r="BT1" s="38" t="s">
        <v>368</v>
      </c>
      <c r="BU1" s="38" t="s">
        <v>369</v>
      </c>
      <c r="BV1" s="38" t="s">
        <v>370</v>
      </c>
      <c r="BW1" s="38" t="s">
        <v>320</v>
      </c>
      <c r="BX1" s="38" t="s">
        <v>371</v>
      </c>
      <c r="BY1" s="38" t="s">
        <v>372</v>
      </c>
      <c r="BZ1" s="38" t="s">
        <v>373</v>
      </c>
      <c r="CA1" s="38" t="s">
        <v>320</v>
      </c>
      <c r="CB1" s="38" t="s">
        <v>320</v>
      </c>
      <c r="CC1" s="38" t="s">
        <v>320</v>
      </c>
      <c r="CD1" s="38" t="s">
        <v>320</v>
      </c>
      <c r="CE1" s="38" t="s">
        <v>374</v>
      </c>
      <c r="CF1" s="38" t="s">
        <v>375</v>
      </c>
      <c r="CG1" s="38" t="s">
        <v>376</v>
      </c>
      <c r="CH1" s="38" t="s">
        <v>377</v>
      </c>
      <c r="CI1" s="38" t="s">
        <v>378</v>
      </c>
      <c r="CJ1" s="38" t="s">
        <v>379</v>
      </c>
      <c r="CK1" s="38" t="s">
        <v>380</v>
      </c>
      <c r="CL1" s="38" t="s">
        <v>381</v>
      </c>
      <c r="CM1" s="38" t="s">
        <v>382</v>
      </c>
      <c r="CN1" s="38" t="s">
        <v>383</v>
      </c>
      <c r="CO1" s="38" t="s">
        <v>384</v>
      </c>
      <c r="CP1" s="38" t="s">
        <v>385</v>
      </c>
      <c r="CQ1" s="38" t="s">
        <v>386</v>
      </c>
      <c r="CR1" s="38" t="s">
        <v>387</v>
      </c>
      <c r="CS1" s="38" t="s">
        <v>388</v>
      </c>
      <c r="CT1" s="38" t="s">
        <v>389</v>
      </c>
      <c r="CU1" s="38" t="s">
        <v>390</v>
      </c>
      <c r="CV1" s="38" t="s">
        <v>391</v>
      </c>
      <c r="CW1" s="38" t="s">
        <v>392</v>
      </c>
      <c r="CX1" s="35" t="s">
        <v>393</v>
      </c>
      <c r="CY1" s="35" t="s">
        <v>394</v>
      </c>
      <c r="CZ1" s="35" t="s">
        <v>395</v>
      </c>
      <c r="DA1" s="35" t="s">
        <v>396</v>
      </c>
      <c r="DB1" s="36" t="s">
        <v>397</v>
      </c>
      <c r="DC1" s="36" t="s">
        <v>398</v>
      </c>
      <c r="DD1" s="36" t="s">
        <v>399</v>
      </c>
      <c r="DE1" s="36" t="s">
        <v>400</v>
      </c>
      <c r="DF1" s="36" t="s">
        <v>401</v>
      </c>
      <c r="DG1" s="36" t="s">
        <v>402</v>
      </c>
      <c r="DH1" s="36" t="s">
        <v>403</v>
      </c>
      <c r="DI1" s="36" t="s">
        <v>404</v>
      </c>
      <c r="DJ1" s="38" t="s">
        <v>405</v>
      </c>
      <c r="DK1" s="38" t="s">
        <v>406</v>
      </c>
      <c r="DL1" s="38" t="s">
        <v>407</v>
      </c>
      <c r="DM1" s="38" t="s">
        <v>408</v>
      </c>
      <c r="DN1" s="38" t="s">
        <v>409</v>
      </c>
      <c r="DO1" s="39" t="s">
        <v>410</v>
      </c>
      <c r="DP1" s="39" t="s">
        <v>320</v>
      </c>
      <c r="DQ1" s="39" t="s">
        <v>411</v>
      </c>
      <c r="DR1" s="39" t="s">
        <v>412</v>
      </c>
      <c r="DS1" s="39" t="s">
        <v>413</v>
      </c>
      <c r="DT1" s="39" t="s">
        <v>414</v>
      </c>
      <c r="DU1" s="39" t="s">
        <v>415</v>
      </c>
      <c r="DV1" s="39" t="s">
        <v>320</v>
      </c>
      <c r="DW1" s="39" t="s">
        <v>416</v>
      </c>
      <c r="DX1" s="39" t="s">
        <v>417</v>
      </c>
      <c r="DY1" s="39" t="s">
        <v>418</v>
      </c>
      <c r="DZ1" s="39" t="s">
        <v>320</v>
      </c>
      <c r="EA1" s="39" t="s">
        <v>320</v>
      </c>
      <c r="EB1" s="39" t="s">
        <v>320</v>
      </c>
      <c r="EC1" s="39" t="s">
        <v>320</v>
      </c>
      <c r="ED1" s="39" t="s">
        <v>419</v>
      </c>
      <c r="EE1" s="39" t="s">
        <v>420</v>
      </c>
      <c r="EF1" s="39" t="s">
        <v>421</v>
      </c>
      <c r="EG1" s="39" t="s">
        <v>422</v>
      </c>
      <c r="EH1" s="39" t="s">
        <v>423</v>
      </c>
      <c r="EI1" s="39" t="s">
        <v>424</v>
      </c>
      <c r="EJ1" s="39" t="s">
        <v>425</v>
      </c>
      <c r="EK1" s="39" t="s">
        <v>426</v>
      </c>
      <c r="EL1" s="39" t="s">
        <v>427</v>
      </c>
      <c r="EM1" s="39" t="s">
        <v>428</v>
      </c>
      <c r="EN1" s="39" t="s">
        <v>429</v>
      </c>
      <c r="EO1" s="39" t="s">
        <v>430</v>
      </c>
      <c r="EP1" s="39" t="s">
        <v>431</v>
      </c>
      <c r="EQ1" s="39" t="s">
        <v>432</v>
      </c>
      <c r="ER1" s="39" t="s">
        <v>433</v>
      </c>
      <c r="ES1" s="39" t="s">
        <v>434</v>
      </c>
      <c r="ET1" s="39" t="s">
        <v>435</v>
      </c>
      <c r="EU1" s="39" t="s">
        <v>436</v>
      </c>
      <c r="EV1" s="39" t="s">
        <v>437</v>
      </c>
      <c r="EW1" s="35" t="s">
        <v>438</v>
      </c>
      <c r="EX1" s="35" t="s">
        <v>439</v>
      </c>
      <c r="EY1" s="35" t="s">
        <v>440</v>
      </c>
      <c r="EZ1" s="35" t="s">
        <v>441</v>
      </c>
      <c r="FA1" s="36" t="s">
        <v>442</v>
      </c>
      <c r="FB1" s="36" t="s">
        <v>443</v>
      </c>
      <c r="FC1" s="36" t="s">
        <v>444</v>
      </c>
      <c r="FD1" s="36" t="s">
        <v>445</v>
      </c>
      <c r="FE1" s="36" t="s">
        <v>446</v>
      </c>
      <c r="FF1" s="36" t="s">
        <v>447</v>
      </c>
      <c r="FG1" s="36" t="s">
        <v>448</v>
      </c>
      <c r="FH1" s="36" t="s">
        <v>449</v>
      </c>
      <c r="FI1" s="39" t="s">
        <v>450</v>
      </c>
      <c r="FJ1" s="39" t="s">
        <v>451</v>
      </c>
      <c r="FK1" s="39" t="s">
        <v>452</v>
      </c>
      <c r="FL1" s="39" t="s">
        <v>453</v>
      </c>
      <c r="FM1" s="39" t="s">
        <v>454</v>
      </c>
      <c r="FN1" s="40" t="s">
        <v>455</v>
      </c>
      <c r="FO1" s="40" t="s">
        <v>320</v>
      </c>
      <c r="FP1" s="40" t="s">
        <v>456</v>
      </c>
      <c r="FQ1" s="40" t="s">
        <v>457</v>
      </c>
      <c r="FR1" s="40" t="s">
        <v>458</v>
      </c>
      <c r="FS1" s="40" t="s">
        <v>459</v>
      </c>
      <c r="FT1" s="40" t="s">
        <v>415</v>
      </c>
      <c r="FU1" s="40" t="s">
        <v>320</v>
      </c>
      <c r="FV1" s="40" t="s">
        <v>460</v>
      </c>
      <c r="FW1" s="40" t="s">
        <v>461</v>
      </c>
      <c r="FX1" s="40" t="s">
        <v>462</v>
      </c>
      <c r="FY1" s="40" t="s">
        <v>320</v>
      </c>
      <c r="FZ1" s="40" t="s">
        <v>320</v>
      </c>
      <c r="GA1" s="40" t="s">
        <v>320</v>
      </c>
      <c r="GB1" s="40" t="s">
        <v>320</v>
      </c>
      <c r="GC1" s="40" t="s">
        <v>463</v>
      </c>
      <c r="GD1" s="40" t="s">
        <v>464</v>
      </c>
      <c r="GE1" s="40" t="s">
        <v>465</v>
      </c>
      <c r="GF1" s="40" t="s">
        <v>466</v>
      </c>
      <c r="GG1" s="40" t="s">
        <v>467</v>
      </c>
      <c r="GH1" s="40" t="s">
        <v>468</v>
      </c>
      <c r="GI1" s="40" t="s">
        <v>469</v>
      </c>
      <c r="GJ1" s="40" t="s">
        <v>470</v>
      </c>
      <c r="GK1" s="40" t="s">
        <v>471</v>
      </c>
      <c r="GL1" s="40" t="s">
        <v>472</v>
      </c>
      <c r="GM1" s="40" t="s">
        <v>473</v>
      </c>
      <c r="GN1" s="40" t="s">
        <v>474</v>
      </c>
      <c r="GO1" s="40" t="s">
        <v>475</v>
      </c>
      <c r="GP1" s="40" t="s">
        <v>476</v>
      </c>
      <c r="GQ1" s="40" t="s">
        <v>477</v>
      </c>
      <c r="GR1" s="40" t="s">
        <v>478</v>
      </c>
      <c r="GS1" s="40" t="s">
        <v>479</v>
      </c>
      <c r="GT1" s="40" t="s">
        <v>480</v>
      </c>
      <c r="GU1" s="40" t="s">
        <v>481</v>
      </c>
      <c r="GV1" s="35" t="s">
        <v>482</v>
      </c>
      <c r="GW1" s="35" t="s">
        <v>483</v>
      </c>
      <c r="GX1" s="35" t="s">
        <v>484</v>
      </c>
      <c r="GY1" s="35" t="s">
        <v>485</v>
      </c>
      <c r="GZ1" s="36" t="s">
        <v>486</v>
      </c>
      <c r="HA1" s="36" t="s">
        <v>487</v>
      </c>
      <c r="HB1" s="36" t="s">
        <v>488</v>
      </c>
      <c r="HC1" s="36" t="s">
        <v>489</v>
      </c>
      <c r="HD1" s="36" t="s">
        <v>490</v>
      </c>
      <c r="HE1" s="36" t="s">
        <v>491</v>
      </c>
      <c r="HF1" s="36" t="s">
        <v>492</v>
      </c>
      <c r="HG1" s="36" t="s">
        <v>493</v>
      </c>
      <c r="HH1" s="40" t="s">
        <v>494</v>
      </c>
      <c r="HI1" s="40" t="s">
        <v>495</v>
      </c>
      <c r="HJ1" s="40" t="s">
        <v>496</v>
      </c>
      <c r="HK1" s="40" t="s">
        <v>497</v>
      </c>
      <c r="HL1" s="40" t="s">
        <v>498</v>
      </c>
      <c r="HM1" s="31" t="s">
        <v>499</v>
      </c>
      <c r="HN1" s="41" t="s">
        <v>500</v>
      </c>
      <c r="HO1" s="41" t="s">
        <v>501</v>
      </c>
      <c r="HP1" s="31" t="s">
        <v>502</v>
      </c>
      <c r="HQ1" s="34" t="s">
        <v>503</v>
      </c>
      <c r="HR1" s="34" t="s">
        <v>504</v>
      </c>
      <c r="HS1" s="34" t="s">
        <v>505</v>
      </c>
      <c r="HT1" s="34" t="s">
        <v>506</v>
      </c>
      <c r="HU1" s="38" t="s">
        <v>507</v>
      </c>
      <c r="HV1" s="38" t="s">
        <v>508</v>
      </c>
      <c r="HW1" s="38" t="s">
        <v>509</v>
      </c>
      <c r="HX1" s="38" t="s">
        <v>510</v>
      </c>
      <c r="HY1" s="39" t="s">
        <v>511</v>
      </c>
      <c r="HZ1" s="39" t="s">
        <v>512</v>
      </c>
      <c r="IA1" s="39" t="s">
        <v>513</v>
      </c>
      <c r="IB1" s="39" t="s">
        <v>514</v>
      </c>
      <c r="IC1" s="40" t="s">
        <v>515</v>
      </c>
      <c r="ID1" s="40" t="s">
        <v>516</v>
      </c>
      <c r="IE1" s="40" t="s">
        <v>517</v>
      </c>
      <c r="IF1" s="40" t="s">
        <v>518</v>
      </c>
      <c r="IG1" s="31" t="s">
        <v>519</v>
      </c>
      <c r="IH1" s="31" t="s">
        <v>520</v>
      </c>
    </row>
    <row r="2" spans="1:242" ht="15" customHeight="1" x14ac:dyDescent="0.25">
      <c r="A2" s="42" t="s">
        <v>521</v>
      </c>
      <c r="B2" s="42" t="s">
        <v>57</v>
      </c>
      <c r="C2" s="42" t="s">
        <v>522</v>
      </c>
      <c r="D2" s="43" t="s">
        <v>163</v>
      </c>
      <c r="E2" s="42" t="s">
        <v>523</v>
      </c>
      <c r="F2" s="42" t="s">
        <v>524</v>
      </c>
      <c r="G2" s="42" t="s">
        <v>525</v>
      </c>
      <c r="H2" s="44" t="s">
        <v>526</v>
      </c>
      <c r="I2" s="42" t="s">
        <v>527</v>
      </c>
      <c r="J2" s="45">
        <v>0.4</v>
      </c>
      <c r="K2" s="45">
        <v>1</v>
      </c>
      <c r="L2" s="42" t="s">
        <v>528</v>
      </c>
      <c r="M2" s="45">
        <v>0.1</v>
      </c>
      <c r="N2" s="45">
        <v>1</v>
      </c>
      <c r="O2" s="42" t="s">
        <v>528</v>
      </c>
      <c r="P2" s="42" t="s">
        <v>529</v>
      </c>
      <c r="Q2" s="46" t="s">
        <v>530</v>
      </c>
      <c r="R2" s="42"/>
      <c r="S2" s="47" t="s">
        <v>531</v>
      </c>
      <c r="T2" s="42" t="s">
        <v>532</v>
      </c>
      <c r="U2" s="47" t="s">
        <v>533</v>
      </c>
      <c r="V2" s="47" t="s">
        <v>534</v>
      </c>
      <c r="W2" s="47" t="s">
        <v>535</v>
      </c>
      <c r="X2" s="42"/>
      <c r="Y2" s="47" t="s">
        <v>536</v>
      </c>
      <c r="Z2" s="47" t="s">
        <v>537</v>
      </c>
      <c r="AA2" s="45">
        <v>0.3</v>
      </c>
      <c r="AB2" s="42"/>
      <c r="AC2" s="42"/>
      <c r="AD2" s="42"/>
      <c r="AE2" s="42"/>
      <c r="AF2" s="42" t="s">
        <v>66</v>
      </c>
      <c r="AG2" s="42" t="s">
        <v>531</v>
      </c>
      <c r="AH2" s="42">
        <f t="shared" ref="AH2:AH60" si="0">SUM(AI2:AL2)</f>
        <v>12</v>
      </c>
      <c r="AI2" s="42">
        <v>3</v>
      </c>
      <c r="AJ2" s="42">
        <v>3</v>
      </c>
      <c r="AK2" s="42">
        <v>3</v>
      </c>
      <c r="AL2" s="42">
        <v>3</v>
      </c>
      <c r="AM2" s="42">
        <v>3</v>
      </c>
      <c r="AN2" s="42" t="s">
        <v>538</v>
      </c>
      <c r="AO2" s="42"/>
      <c r="AP2" s="42"/>
      <c r="AQ2" s="42"/>
      <c r="AR2" s="42"/>
      <c r="AS2" s="42"/>
      <c r="AT2" s="42"/>
      <c r="AU2" s="48">
        <v>44670</v>
      </c>
      <c r="AV2" s="48"/>
      <c r="AW2" s="48"/>
      <c r="AX2" s="48"/>
      <c r="AY2" s="42" t="s">
        <v>70</v>
      </c>
      <c r="AZ2" s="42"/>
      <c r="BA2" s="42"/>
      <c r="BB2" s="42"/>
      <c r="BC2" s="42" t="s">
        <v>70</v>
      </c>
      <c r="BD2" s="42"/>
      <c r="BE2" s="42"/>
      <c r="BF2" s="42"/>
      <c r="BG2" s="42" t="s">
        <v>539</v>
      </c>
      <c r="BH2" s="42"/>
      <c r="BI2" s="42"/>
      <c r="BJ2" s="42"/>
      <c r="BK2" s="49">
        <f t="shared" ref="BK2:BK60" si="1">IFERROR(IF(AI2=0,"",IF((AM2/AI2)&gt;1,1,(AM2/AI2))),"")</f>
        <v>1</v>
      </c>
      <c r="BL2" s="49">
        <f t="shared" ref="BL2:BL60" si="2">IFERROR(IF(AJ2=0,"",IF((AO2/AJ2)&gt;1,1,(AO2/AJ2))),"")</f>
        <v>0</v>
      </c>
      <c r="BM2" s="49">
        <f t="shared" ref="BM2:BM60" si="3">IFERROR(IF(AK2=0,"",IF((AQ2/AK2)&gt;1,1,(AQ2/AK2))),"")</f>
        <v>0</v>
      </c>
      <c r="BN2" s="49">
        <f t="shared" ref="BN2:BN60" si="4">IFERROR(IF(AL2=0,"",IF((AS2/AL2)&gt;1,1,(AS2/AL2))),"")</f>
        <v>0</v>
      </c>
      <c r="BO2" s="49">
        <f t="shared" ref="BO2:BO60" si="5">IFERROR(IF((AM2+AO2+AQ2+AS2)/AH2&gt;1,1,(AM2+AO2+AQ2+AS2)/AH2),"")</f>
        <v>0.25</v>
      </c>
      <c r="BP2" s="46" t="s">
        <v>540</v>
      </c>
      <c r="BQ2" s="42"/>
      <c r="BR2" s="47" t="s">
        <v>531</v>
      </c>
      <c r="BS2" s="42" t="s">
        <v>541</v>
      </c>
      <c r="BT2" s="42" t="s">
        <v>542</v>
      </c>
      <c r="BU2" s="42" t="s">
        <v>534</v>
      </c>
      <c r="BV2" s="47" t="s">
        <v>535</v>
      </c>
      <c r="BW2" s="42"/>
      <c r="BX2" s="47" t="s">
        <v>536</v>
      </c>
      <c r="BY2" s="47" t="s">
        <v>537</v>
      </c>
      <c r="BZ2" s="45">
        <v>0.4</v>
      </c>
      <c r="CA2" s="42"/>
      <c r="CB2" s="42"/>
      <c r="CC2" s="42"/>
      <c r="CD2" s="42"/>
      <c r="CE2" s="42" t="s">
        <v>66</v>
      </c>
      <c r="CF2" s="42" t="s">
        <v>531</v>
      </c>
      <c r="CG2" s="42">
        <f>SUM(CH2:CK2)</f>
        <v>12</v>
      </c>
      <c r="CH2" s="42">
        <v>3</v>
      </c>
      <c r="CI2" s="42">
        <v>3</v>
      </c>
      <c r="CJ2" s="42">
        <v>3</v>
      </c>
      <c r="CK2" s="42">
        <v>3</v>
      </c>
      <c r="CL2" s="42">
        <v>3</v>
      </c>
      <c r="CM2" s="42" t="s">
        <v>543</v>
      </c>
      <c r="CN2" s="42"/>
      <c r="CO2" s="42"/>
      <c r="CP2" s="42"/>
      <c r="CQ2" s="42"/>
      <c r="CR2" s="42"/>
      <c r="CS2" s="42"/>
      <c r="CT2" s="48">
        <v>44670</v>
      </c>
      <c r="CU2" s="48"/>
      <c r="CV2" s="48"/>
      <c r="CW2" s="48"/>
      <c r="CX2" s="42" t="s">
        <v>70</v>
      </c>
      <c r="CY2" s="42"/>
      <c r="CZ2" s="42"/>
      <c r="DA2" s="42"/>
      <c r="DB2" s="42" t="s">
        <v>70</v>
      </c>
      <c r="DC2" s="42"/>
      <c r="DD2" s="42"/>
      <c r="DE2" s="42"/>
      <c r="DF2" s="42" t="s">
        <v>544</v>
      </c>
      <c r="DG2" s="42"/>
      <c r="DH2" s="42"/>
      <c r="DI2" s="42"/>
      <c r="DJ2" s="49">
        <f t="shared" ref="DJ2:DJ60" si="6">IFERROR(IF(CH2=0,"",IF((CL2/CH2)&gt;1,1,(CL2/CH2))),"")</f>
        <v>1</v>
      </c>
      <c r="DK2" s="49">
        <f t="shared" ref="DK2:DK60" si="7">IFERROR(IF(CI2=0,"",IF((CN2/CI2)&gt;1,1,(CN2/CI2))),"")</f>
        <v>0</v>
      </c>
      <c r="DL2" s="49">
        <f t="shared" ref="DL2:DL60" si="8">IFERROR(IF(CJ2=0,"",IF((CP2/CJ2)&gt;1,1,(CP2/CJ2))),"")</f>
        <v>0</v>
      </c>
      <c r="DM2" s="49">
        <f t="shared" ref="DM2:DM60" si="9">IFERROR(IF(CK2=0,"",IF((CR2/CK2)&gt;1,1,(CR2/CK2))),"")</f>
        <v>0</v>
      </c>
      <c r="DN2" s="49">
        <f t="shared" ref="DN2:DN60" si="10">IFERROR(IF((CL2+CN2+CP2+CR2)/CG2&gt;1,1,(CL2+CN2+CP2+CR2)/CG2),"")</f>
        <v>0.25</v>
      </c>
      <c r="DO2" s="46" t="s">
        <v>545</v>
      </c>
      <c r="DP2" s="42"/>
      <c r="DQ2" s="42" t="s">
        <v>531</v>
      </c>
      <c r="DR2" s="42" t="s">
        <v>546</v>
      </c>
      <c r="DS2" s="42" t="s">
        <v>542</v>
      </c>
      <c r="DT2" s="42" t="s">
        <v>534</v>
      </c>
      <c r="DU2" s="42" t="s">
        <v>535</v>
      </c>
      <c r="DV2" s="42"/>
      <c r="DW2" s="47" t="s">
        <v>536</v>
      </c>
      <c r="DX2" s="47" t="s">
        <v>537</v>
      </c>
      <c r="DY2" s="45">
        <v>0.4</v>
      </c>
      <c r="DZ2" s="42"/>
      <c r="EA2" s="42"/>
      <c r="EB2" s="42"/>
      <c r="EC2" s="42"/>
      <c r="ED2" s="42" t="s">
        <v>66</v>
      </c>
      <c r="EE2" s="42" t="s">
        <v>547</v>
      </c>
      <c r="EF2" s="42">
        <f>SUM(EG2:EJ2)</f>
        <v>1599</v>
      </c>
      <c r="EG2" s="42">
        <v>1599</v>
      </c>
      <c r="EH2" s="42">
        <v>0</v>
      </c>
      <c r="EI2" s="42">
        <v>0</v>
      </c>
      <c r="EJ2" s="42">
        <v>0</v>
      </c>
      <c r="EK2" s="42">
        <v>1599</v>
      </c>
      <c r="EL2" s="42" t="s">
        <v>548</v>
      </c>
      <c r="EM2" s="42"/>
      <c r="EN2" s="42"/>
      <c r="EO2" s="42"/>
      <c r="EP2" s="42"/>
      <c r="EQ2" s="42"/>
      <c r="ER2" s="42"/>
      <c r="ES2" s="48">
        <v>44670</v>
      </c>
      <c r="ET2" s="48"/>
      <c r="EU2" s="48"/>
      <c r="EV2" s="48"/>
      <c r="EW2" s="42" t="s">
        <v>70</v>
      </c>
      <c r="EX2" s="42"/>
      <c r="EY2" s="42"/>
      <c r="EZ2" s="42"/>
      <c r="FA2" s="42" t="s">
        <v>70</v>
      </c>
      <c r="FB2" s="42"/>
      <c r="FC2" s="42"/>
      <c r="FD2" s="42"/>
      <c r="FE2" s="42" t="s">
        <v>549</v>
      </c>
      <c r="FF2" s="42"/>
      <c r="FG2" s="42"/>
      <c r="FH2" s="42"/>
      <c r="FI2" s="49">
        <f t="shared" ref="FI2:FI60" si="11">IFERROR(IF(EG2=0,"",IF((EK2/EG2)&gt;1,1,(EK2/EG2))),"")</f>
        <v>1</v>
      </c>
      <c r="FJ2" s="49" t="str">
        <f t="shared" ref="FJ2:FJ60" si="12">IFERROR(IF(EH2=0,"",IF((EM2/EH2)&gt;1,1,(EM2/EH2))),"")</f>
        <v/>
      </c>
      <c r="FK2" s="49" t="str">
        <f t="shared" ref="FK2:FK60" si="13">IFERROR(IF(EI2=0,"",IF((EO2/EI2)&gt;1,1,(EO2/EI2))),"")</f>
        <v/>
      </c>
      <c r="FL2" s="49" t="str">
        <f t="shared" ref="FL2:FL60" si="14">IFERROR(IF(EJ2=0,"",IF((EQ2/EJ2)&gt;1,1,(EQ2/EJ2))),"")</f>
        <v/>
      </c>
      <c r="FM2" s="49">
        <f t="shared" ref="FM2:FM60" si="15">IFERROR(IF((EK2+EM2+EO2+EQ2)/EF2&gt;1,1,(EK2+EM2+EO2+EQ2)/EF2),"")</f>
        <v>1</v>
      </c>
      <c r="FN2" s="42"/>
      <c r="FO2" s="42"/>
      <c r="FP2" s="42"/>
      <c r="FQ2" s="42"/>
      <c r="FR2" s="42"/>
      <c r="FS2" s="42"/>
      <c r="FT2" s="42"/>
      <c r="FU2" s="42"/>
      <c r="FV2" s="42"/>
      <c r="FW2" s="42"/>
      <c r="FX2" s="42"/>
      <c r="FY2" s="42"/>
      <c r="FZ2" s="42"/>
      <c r="GA2" s="42"/>
      <c r="GB2" s="42"/>
      <c r="GC2" s="42"/>
      <c r="GD2" s="42"/>
      <c r="GE2" s="42"/>
      <c r="GF2" s="42"/>
      <c r="GG2" s="42"/>
      <c r="GH2" s="42"/>
      <c r="GI2" s="42"/>
      <c r="GJ2" s="42"/>
      <c r="GK2" s="42"/>
      <c r="GL2" s="42"/>
      <c r="GM2" s="42"/>
      <c r="GN2" s="42"/>
      <c r="GO2" s="42"/>
      <c r="GP2" s="42"/>
      <c r="GQ2" s="42"/>
      <c r="GR2" s="48">
        <v>44670</v>
      </c>
      <c r="GS2" s="48"/>
      <c r="GT2" s="48"/>
      <c r="GU2" s="48"/>
      <c r="GV2" s="42"/>
      <c r="GW2" s="42"/>
      <c r="GX2" s="42"/>
      <c r="GY2" s="42"/>
      <c r="GZ2" s="42"/>
      <c r="HA2" s="42"/>
      <c r="HB2" s="42"/>
      <c r="HC2" s="42"/>
      <c r="HD2" s="42"/>
      <c r="HE2" s="42"/>
      <c r="HF2" s="42"/>
      <c r="HG2" s="42"/>
      <c r="HH2" s="49" t="str">
        <f t="shared" ref="HH2:HH60" si="16">IFERROR(IF(GF2=0,"",IF((GJ2/GF2)&gt;1,1,(GJ2/GF2))),"")</f>
        <v/>
      </c>
      <c r="HI2" s="49" t="str">
        <f t="shared" ref="HI2:HI60" si="17">IFERROR(IF(GG2=0,"",IF((GL2/GG2)&gt;1,1,(GL2/GG2))),"")</f>
        <v/>
      </c>
      <c r="HJ2" s="49" t="str">
        <f t="shared" ref="HJ2:HJ60" si="18">IFERROR(IF(GH2=0,"",IF((GN2/GH2)&gt;1,1,(GN2/GH2))),"")</f>
        <v/>
      </c>
      <c r="HK2" s="49" t="str">
        <f t="shared" ref="HK2:HK60" si="19">IFERROR(IF(GI2=0,"",IF((GP2/GI2)&gt;1,1,(GP2/GI2))),"")</f>
        <v/>
      </c>
      <c r="HL2" s="49" t="str">
        <f t="shared" ref="HL2:HL60" si="20">IFERROR(IF((GJ2+GL2+GN2+GP2)/GE2&gt;1,1,(GJ2+GL2+GN2+GP2)/GE2),"")</f>
        <v/>
      </c>
      <c r="HM2" s="42"/>
      <c r="HN2" s="42"/>
      <c r="HO2" s="42">
        <f t="shared" ref="HO2:HO60" si="21">IF(Q2&lt;&gt;"",1,0)+IF(BP2&lt;&gt;"",1,0)+IF(DO2&lt;&gt;"",1,0)+IF(FN2&lt;&gt;"",1,0)</f>
        <v>3</v>
      </c>
      <c r="HP2" s="42"/>
      <c r="HQ2" s="50" t="s">
        <v>550</v>
      </c>
      <c r="HR2" s="50"/>
      <c r="HS2" s="50"/>
      <c r="HT2" s="50"/>
      <c r="HU2" s="50" t="s">
        <v>551</v>
      </c>
      <c r="HV2" s="50"/>
      <c r="HW2" s="50"/>
      <c r="HX2" s="50"/>
      <c r="HY2" s="50" t="s">
        <v>552</v>
      </c>
      <c r="HZ2" s="50"/>
      <c r="IA2" s="51"/>
      <c r="IB2" s="51"/>
      <c r="IC2" s="51"/>
      <c r="ID2" s="51"/>
      <c r="IE2" s="51"/>
      <c r="IF2" s="51"/>
      <c r="IG2" s="42" t="s">
        <v>553</v>
      </c>
      <c r="IH2" s="42" t="s">
        <v>554</v>
      </c>
    </row>
    <row r="3" spans="1:242" ht="15" customHeight="1" x14ac:dyDescent="0.25">
      <c r="A3" s="42" t="s">
        <v>555</v>
      </c>
      <c r="B3" s="42" t="s">
        <v>57</v>
      </c>
      <c r="C3" s="42" t="s">
        <v>556</v>
      </c>
      <c r="D3" s="43" t="s">
        <v>163</v>
      </c>
      <c r="E3" s="42" t="s">
        <v>557</v>
      </c>
      <c r="F3" s="42" t="s">
        <v>558</v>
      </c>
      <c r="G3" s="42" t="s">
        <v>559</v>
      </c>
      <c r="H3" s="52" t="s">
        <v>560</v>
      </c>
      <c r="I3" s="42" t="s">
        <v>561</v>
      </c>
      <c r="J3" s="45">
        <v>0.2</v>
      </c>
      <c r="K3" s="45">
        <v>0.6</v>
      </c>
      <c r="L3" s="42" t="s">
        <v>562</v>
      </c>
      <c r="M3" s="45">
        <v>0.04</v>
      </c>
      <c r="N3" s="45">
        <v>0.6</v>
      </c>
      <c r="O3" s="42" t="s">
        <v>562</v>
      </c>
      <c r="P3" s="42" t="s">
        <v>529</v>
      </c>
      <c r="Q3" s="46" t="s">
        <v>563</v>
      </c>
      <c r="R3" s="42"/>
      <c r="S3" s="47" t="s">
        <v>531</v>
      </c>
      <c r="T3" s="42" t="s">
        <v>564</v>
      </c>
      <c r="U3" s="47" t="s">
        <v>542</v>
      </c>
      <c r="V3" s="47" t="s">
        <v>534</v>
      </c>
      <c r="W3" s="47" t="s">
        <v>535</v>
      </c>
      <c r="X3" s="42"/>
      <c r="Y3" s="47" t="s">
        <v>536</v>
      </c>
      <c r="Z3" s="47" t="s">
        <v>537</v>
      </c>
      <c r="AA3" s="45">
        <v>0.4</v>
      </c>
      <c r="AB3" s="42"/>
      <c r="AC3" s="42"/>
      <c r="AD3" s="42"/>
      <c r="AE3" s="42"/>
      <c r="AF3" s="42" t="s">
        <v>66</v>
      </c>
      <c r="AG3" s="42" t="s">
        <v>547</v>
      </c>
      <c r="AH3" s="42">
        <f t="shared" si="0"/>
        <v>3</v>
      </c>
      <c r="AI3" s="42">
        <v>3</v>
      </c>
      <c r="AJ3" s="42">
        <v>0</v>
      </c>
      <c r="AK3" s="42">
        <v>0</v>
      </c>
      <c r="AL3" s="42">
        <v>0</v>
      </c>
      <c r="AM3" s="42">
        <v>3</v>
      </c>
      <c r="AN3" s="42" t="s">
        <v>565</v>
      </c>
      <c r="AO3" s="42"/>
      <c r="AP3" s="42"/>
      <c r="AQ3" s="42"/>
      <c r="AR3" s="42"/>
      <c r="AS3" s="42"/>
      <c r="AT3" s="42"/>
      <c r="AU3" s="48">
        <v>44670</v>
      </c>
      <c r="AV3" s="48"/>
      <c r="AW3" s="48"/>
      <c r="AX3" s="48"/>
      <c r="AY3" s="42" t="s">
        <v>70</v>
      </c>
      <c r="AZ3" s="42"/>
      <c r="BA3" s="42"/>
      <c r="BB3" s="42"/>
      <c r="BC3" s="42" t="s">
        <v>70</v>
      </c>
      <c r="BD3" s="42"/>
      <c r="BE3" s="42"/>
      <c r="BF3" s="42"/>
      <c r="BG3" s="42" t="s">
        <v>566</v>
      </c>
      <c r="BH3" s="42"/>
      <c r="BI3" s="42"/>
      <c r="BJ3" s="42"/>
      <c r="BK3" s="49">
        <f t="shared" si="1"/>
        <v>1</v>
      </c>
      <c r="BL3" s="49" t="str">
        <f t="shared" si="2"/>
        <v/>
      </c>
      <c r="BM3" s="49" t="str">
        <f t="shared" si="3"/>
        <v/>
      </c>
      <c r="BN3" s="49" t="str">
        <f t="shared" si="4"/>
        <v/>
      </c>
      <c r="BO3" s="49">
        <f t="shared" si="5"/>
        <v>1</v>
      </c>
      <c r="BP3" s="46" t="s">
        <v>567</v>
      </c>
      <c r="BQ3" s="42"/>
      <c r="BR3" s="47" t="s">
        <v>531</v>
      </c>
      <c r="BS3" s="42" t="s">
        <v>568</v>
      </c>
      <c r="BT3" s="42" t="s">
        <v>542</v>
      </c>
      <c r="BU3" s="42" t="s">
        <v>534</v>
      </c>
      <c r="BV3" s="47" t="s">
        <v>535</v>
      </c>
      <c r="BW3" s="42"/>
      <c r="BX3" s="47" t="s">
        <v>536</v>
      </c>
      <c r="BY3" s="47" t="s">
        <v>537</v>
      </c>
      <c r="BZ3" s="45">
        <v>0.4</v>
      </c>
      <c r="CA3" s="42"/>
      <c r="CB3" s="42"/>
      <c r="CC3" s="42"/>
      <c r="CD3" s="42"/>
      <c r="CE3" s="42" t="s">
        <v>66</v>
      </c>
      <c r="CF3" s="42" t="s">
        <v>547</v>
      </c>
      <c r="CG3" s="42">
        <f>SUM(CH3:CK3)</f>
        <v>9</v>
      </c>
      <c r="CH3" s="42">
        <v>9</v>
      </c>
      <c r="CI3" s="42">
        <v>0</v>
      </c>
      <c r="CJ3" s="42">
        <v>0</v>
      </c>
      <c r="CK3" s="42">
        <v>0</v>
      </c>
      <c r="CL3" s="42">
        <v>9</v>
      </c>
      <c r="CM3" s="42" t="s">
        <v>569</v>
      </c>
      <c r="CN3" s="42"/>
      <c r="CO3" s="42"/>
      <c r="CP3" s="42"/>
      <c r="CQ3" s="42"/>
      <c r="CR3" s="42"/>
      <c r="CS3" s="42"/>
      <c r="CT3" s="48">
        <v>44670</v>
      </c>
      <c r="CU3" s="48"/>
      <c r="CV3" s="48"/>
      <c r="CW3" s="48"/>
      <c r="CX3" s="42" t="s">
        <v>70</v>
      </c>
      <c r="CY3" s="42"/>
      <c r="CZ3" s="42"/>
      <c r="DA3" s="42"/>
      <c r="DB3" s="42" t="s">
        <v>70</v>
      </c>
      <c r="DC3" s="42"/>
      <c r="DD3" s="42"/>
      <c r="DE3" s="42"/>
      <c r="DF3" s="42" t="s">
        <v>570</v>
      </c>
      <c r="DG3" s="42"/>
      <c r="DH3" s="42"/>
      <c r="DI3" s="42"/>
      <c r="DJ3" s="49">
        <f t="shared" si="6"/>
        <v>1</v>
      </c>
      <c r="DK3" s="49" t="str">
        <f t="shared" si="7"/>
        <v/>
      </c>
      <c r="DL3" s="49" t="str">
        <f t="shared" si="8"/>
        <v/>
      </c>
      <c r="DM3" s="49" t="str">
        <f t="shared" si="9"/>
        <v/>
      </c>
      <c r="DN3" s="49">
        <f t="shared" si="10"/>
        <v>1</v>
      </c>
      <c r="DO3" s="46" t="s">
        <v>571</v>
      </c>
      <c r="DP3" s="42"/>
      <c r="DQ3" s="42" t="s">
        <v>531</v>
      </c>
      <c r="DR3" s="42" t="s">
        <v>572</v>
      </c>
      <c r="DS3" s="42" t="s">
        <v>542</v>
      </c>
      <c r="DT3" s="42" t="s">
        <v>534</v>
      </c>
      <c r="DU3" s="42" t="s">
        <v>535</v>
      </c>
      <c r="DV3" s="42"/>
      <c r="DW3" s="47" t="s">
        <v>536</v>
      </c>
      <c r="DX3" s="47" t="s">
        <v>537</v>
      </c>
      <c r="DY3" s="45">
        <v>0.4</v>
      </c>
      <c r="DZ3" s="42"/>
      <c r="EA3" s="42"/>
      <c r="EB3" s="42"/>
      <c r="EC3" s="42"/>
      <c r="ED3" s="42" t="s">
        <v>66</v>
      </c>
      <c r="EE3" s="42" t="s">
        <v>531</v>
      </c>
      <c r="EF3" s="42">
        <f>SUM(EG3:EJ3)</f>
        <v>1</v>
      </c>
      <c r="EG3" s="42">
        <v>1</v>
      </c>
      <c r="EH3" s="42">
        <v>0</v>
      </c>
      <c r="EI3" s="42">
        <v>0</v>
      </c>
      <c r="EJ3" s="42">
        <v>0</v>
      </c>
      <c r="EK3" s="42">
        <v>1</v>
      </c>
      <c r="EL3" s="42" t="s">
        <v>573</v>
      </c>
      <c r="EM3" s="42"/>
      <c r="EN3" s="42"/>
      <c r="EO3" s="42"/>
      <c r="EP3" s="42"/>
      <c r="EQ3" s="42"/>
      <c r="ER3" s="42"/>
      <c r="ES3" s="48">
        <v>44670</v>
      </c>
      <c r="ET3" s="48"/>
      <c r="EU3" s="48"/>
      <c r="EV3" s="48"/>
      <c r="EW3" s="42" t="s">
        <v>70</v>
      </c>
      <c r="EX3" s="42"/>
      <c r="EY3" s="42"/>
      <c r="EZ3" s="42"/>
      <c r="FA3" s="42" t="s">
        <v>70</v>
      </c>
      <c r="FB3" s="42"/>
      <c r="FC3" s="42"/>
      <c r="FD3" s="42"/>
      <c r="FE3" s="42" t="s">
        <v>574</v>
      </c>
      <c r="FF3" s="42"/>
      <c r="FG3" s="42"/>
      <c r="FH3" s="42"/>
      <c r="FI3" s="49">
        <f t="shared" si="11"/>
        <v>1</v>
      </c>
      <c r="FJ3" s="49" t="str">
        <f t="shared" si="12"/>
        <v/>
      </c>
      <c r="FK3" s="49" t="str">
        <f t="shared" si="13"/>
        <v/>
      </c>
      <c r="FL3" s="49" t="str">
        <f t="shared" si="14"/>
        <v/>
      </c>
      <c r="FM3" s="49">
        <f t="shared" si="15"/>
        <v>1</v>
      </c>
      <c r="FN3" s="42"/>
      <c r="FO3" s="42"/>
      <c r="FP3" s="42"/>
      <c r="FQ3" s="42"/>
      <c r="FR3" s="42"/>
      <c r="FS3" s="42"/>
      <c r="FT3" s="42"/>
      <c r="FU3" s="42"/>
      <c r="FV3" s="42"/>
      <c r="FW3" s="42"/>
      <c r="FX3" s="42"/>
      <c r="FY3" s="42"/>
      <c r="FZ3" s="42"/>
      <c r="GA3" s="42"/>
      <c r="GB3" s="42"/>
      <c r="GC3" s="42"/>
      <c r="GD3" s="42"/>
      <c r="GE3" s="42"/>
      <c r="GF3" s="42"/>
      <c r="GG3" s="42"/>
      <c r="GH3" s="42"/>
      <c r="GI3" s="42"/>
      <c r="GJ3" s="42"/>
      <c r="GK3" s="42"/>
      <c r="GL3" s="42"/>
      <c r="GM3" s="42"/>
      <c r="GN3" s="42"/>
      <c r="GO3" s="42"/>
      <c r="GP3" s="42"/>
      <c r="GQ3" s="42"/>
      <c r="GR3" s="48">
        <v>44670</v>
      </c>
      <c r="GS3" s="48"/>
      <c r="GT3" s="48"/>
      <c r="GU3" s="48"/>
      <c r="GV3" s="42"/>
      <c r="GW3" s="42"/>
      <c r="GX3" s="42"/>
      <c r="GY3" s="42"/>
      <c r="GZ3" s="42"/>
      <c r="HA3" s="42"/>
      <c r="HB3" s="42"/>
      <c r="HC3" s="42"/>
      <c r="HD3" s="42"/>
      <c r="HE3" s="42"/>
      <c r="HF3" s="42"/>
      <c r="HG3" s="42"/>
      <c r="HH3" s="49" t="str">
        <f t="shared" si="16"/>
        <v/>
      </c>
      <c r="HI3" s="49" t="str">
        <f t="shared" si="17"/>
        <v/>
      </c>
      <c r="HJ3" s="49" t="str">
        <f t="shared" si="18"/>
        <v/>
      </c>
      <c r="HK3" s="49" t="str">
        <f t="shared" si="19"/>
        <v/>
      </c>
      <c r="HL3" s="49" t="str">
        <f t="shared" si="20"/>
        <v/>
      </c>
      <c r="HM3" s="42"/>
      <c r="HN3" s="42"/>
      <c r="HO3" s="42">
        <f t="shared" si="21"/>
        <v>3</v>
      </c>
      <c r="HP3" s="42"/>
      <c r="HQ3" s="50" t="s">
        <v>575</v>
      </c>
      <c r="HR3" s="50"/>
      <c r="HS3" s="50"/>
      <c r="HT3" s="50"/>
      <c r="HU3" s="50" t="s">
        <v>576</v>
      </c>
      <c r="HV3" s="50"/>
      <c r="HW3" s="50"/>
      <c r="HX3" s="50"/>
      <c r="HY3" s="50" t="s">
        <v>577</v>
      </c>
      <c r="HZ3" s="50"/>
      <c r="IA3" s="51"/>
      <c r="IB3" s="51"/>
      <c r="IC3" s="51"/>
      <c r="ID3" s="51"/>
      <c r="IE3" s="51"/>
      <c r="IF3" s="51"/>
      <c r="IG3" s="42" t="s">
        <v>578</v>
      </c>
      <c r="IH3" s="42" t="s">
        <v>554</v>
      </c>
    </row>
    <row r="4" spans="1:242" ht="15" customHeight="1" x14ac:dyDescent="0.25">
      <c r="A4" s="42" t="s">
        <v>579</v>
      </c>
      <c r="B4" s="42" t="s">
        <v>57</v>
      </c>
      <c r="C4" s="42" t="s">
        <v>580</v>
      </c>
      <c r="D4" s="43" t="s">
        <v>163</v>
      </c>
      <c r="E4" s="42" t="s">
        <v>581</v>
      </c>
      <c r="F4" s="42" t="s">
        <v>558</v>
      </c>
      <c r="G4" s="42" t="s">
        <v>582</v>
      </c>
      <c r="H4" s="52" t="s">
        <v>583</v>
      </c>
      <c r="I4" s="42" t="s">
        <v>584</v>
      </c>
      <c r="J4" s="45">
        <v>0.4</v>
      </c>
      <c r="K4" s="45">
        <v>0.8</v>
      </c>
      <c r="L4" s="42" t="s">
        <v>585</v>
      </c>
      <c r="M4" s="45">
        <v>0.09</v>
      </c>
      <c r="N4" s="45">
        <v>0.8</v>
      </c>
      <c r="O4" s="42" t="s">
        <v>585</v>
      </c>
      <c r="P4" s="42" t="s">
        <v>529</v>
      </c>
      <c r="Q4" s="46" t="s">
        <v>586</v>
      </c>
      <c r="R4" s="42"/>
      <c r="S4" s="47" t="s">
        <v>531</v>
      </c>
      <c r="T4" s="42" t="s">
        <v>587</v>
      </c>
      <c r="U4" s="47" t="s">
        <v>542</v>
      </c>
      <c r="V4" s="47" t="s">
        <v>534</v>
      </c>
      <c r="W4" s="47" t="s">
        <v>535</v>
      </c>
      <c r="X4" s="42"/>
      <c r="Y4" s="47" t="s">
        <v>536</v>
      </c>
      <c r="Z4" s="47" t="s">
        <v>537</v>
      </c>
      <c r="AA4" s="45">
        <v>0.4</v>
      </c>
      <c r="AB4" s="42"/>
      <c r="AC4" s="42"/>
      <c r="AD4" s="42"/>
      <c r="AE4" s="42"/>
      <c r="AF4" s="42" t="s">
        <v>66</v>
      </c>
      <c r="AG4" s="42" t="s">
        <v>547</v>
      </c>
      <c r="AH4" s="42">
        <f t="shared" si="0"/>
        <v>43</v>
      </c>
      <c r="AI4" s="42">
        <v>43</v>
      </c>
      <c r="AJ4" s="42">
        <v>0</v>
      </c>
      <c r="AK4" s="42">
        <v>0</v>
      </c>
      <c r="AL4" s="42">
        <v>0</v>
      </c>
      <c r="AM4" s="42">
        <v>43</v>
      </c>
      <c r="AN4" s="42" t="s">
        <v>588</v>
      </c>
      <c r="AO4" s="42"/>
      <c r="AP4" s="42"/>
      <c r="AQ4" s="42"/>
      <c r="AR4" s="42"/>
      <c r="AS4" s="42"/>
      <c r="AT4" s="42"/>
      <c r="AU4" s="48">
        <v>44670</v>
      </c>
      <c r="AV4" s="48"/>
      <c r="AW4" s="48"/>
      <c r="AX4" s="48"/>
      <c r="AY4" s="42" t="s">
        <v>70</v>
      </c>
      <c r="AZ4" s="42"/>
      <c r="BA4" s="42"/>
      <c r="BB4" s="42"/>
      <c r="BC4" s="42" t="s">
        <v>70</v>
      </c>
      <c r="BD4" s="42"/>
      <c r="BE4" s="42"/>
      <c r="BF4" s="42"/>
      <c r="BG4" s="42" t="s">
        <v>589</v>
      </c>
      <c r="BH4" s="42"/>
      <c r="BI4" s="42"/>
      <c r="BJ4" s="42"/>
      <c r="BK4" s="49">
        <f t="shared" si="1"/>
        <v>1</v>
      </c>
      <c r="BL4" s="49" t="str">
        <f t="shared" si="2"/>
        <v/>
      </c>
      <c r="BM4" s="49" t="str">
        <f t="shared" si="3"/>
        <v/>
      </c>
      <c r="BN4" s="49" t="str">
        <f t="shared" si="4"/>
        <v/>
      </c>
      <c r="BO4" s="49">
        <f t="shared" si="5"/>
        <v>1</v>
      </c>
      <c r="BP4" s="46" t="s">
        <v>590</v>
      </c>
      <c r="BQ4" s="42"/>
      <c r="BR4" s="47" t="s">
        <v>531</v>
      </c>
      <c r="BS4" s="42" t="s">
        <v>591</v>
      </c>
      <c r="BT4" s="42" t="s">
        <v>542</v>
      </c>
      <c r="BU4" s="42" t="s">
        <v>534</v>
      </c>
      <c r="BV4" s="47" t="s">
        <v>535</v>
      </c>
      <c r="BW4" s="42"/>
      <c r="BX4" s="47" t="s">
        <v>536</v>
      </c>
      <c r="BY4" s="47" t="s">
        <v>537</v>
      </c>
      <c r="BZ4" s="45">
        <v>0.4</v>
      </c>
      <c r="CA4" s="42"/>
      <c r="CB4" s="42"/>
      <c r="CC4" s="42"/>
      <c r="CD4" s="42"/>
      <c r="CE4" s="42" t="s">
        <v>66</v>
      </c>
      <c r="CF4" s="42" t="s">
        <v>531</v>
      </c>
      <c r="CG4" s="42">
        <f>SUM(CH4:CK4)</f>
        <v>1</v>
      </c>
      <c r="CH4" s="42">
        <v>0</v>
      </c>
      <c r="CI4" s="42">
        <v>0</v>
      </c>
      <c r="CJ4" s="42">
        <v>0</v>
      </c>
      <c r="CK4" s="42">
        <v>1</v>
      </c>
      <c r="CL4" s="42">
        <v>0</v>
      </c>
      <c r="CM4" s="42" t="s">
        <v>592</v>
      </c>
      <c r="CN4" s="42"/>
      <c r="CO4" s="42"/>
      <c r="CP4" s="42"/>
      <c r="CQ4" s="42"/>
      <c r="CR4" s="42"/>
      <c r="CS4" s="42"/>
      <c r="CT4" s="48">
        <v>44670</v>
      </c>
      <c r="CU4" s="48"/>
      <c r="CV4" s="48"/>
      <c r="CW4" s="48"/>
      <c r="CX4" s="42" t="s">
        <v>77</v>
      </c>
      <c r="CY4" s="42"/>
      <c r="CZ4" s="42"/>
      <c r="DA4" s="42"/>
      <c r="DB4" s="42" t="s">
        <v>77</v>
      </c>
      <c r="DC4" s="42"/>
      <c r="DD4" s="42"/>
      <c r="DE4" s="42"/>
      <c r="DF4" s="42" t="s">
        <v>77</v>
      </c>
      <c r="DG4" s="42"/>
      <c r="DH4" s="42"/>
      <c r="DI4" s="42"/>
      <c r="DJ4" s="49" t="str">
        <f t="shared" si="6"/>
        <v/>
      </c>
      <c r="DK4" s="49" t="str">
        <f t="shared" si="7"/>
        <v/>
      </c>
      <c r="DL4" s="49" t="str">
        <f t="shared" si="8"/>
        <v/>
      </c>
      <c r="DM4" s="49">
        <f t="shared" si="9"/>
        <v>0</v>
      </c>
      <c r="DN4" s="49">
        <f t="shared" si="10"/>
        <v>0</v>
      </c>
      <c r="DO4" s="46" t="s">
        <v>593</v>
      </c>
      <c r="DP4" s="42"/>
      <c r="DQ4" s="42" t="s">
        <v>531</v>
      </c>
      <c r="DR4" s="42" t="s">
        <v>594</v>
      </c>
      <c r="DS4" s="42" t="s">
        <v>542</v>
      </c>
      <c r="DT4" s="42" t="s">
        <v>534</v>
      </c>
      <c r="DU4" s="42" t="s">
        <v>535</v>
      </c>
      <c r="DV4" s="42"/>
      <c r="DW4" s="47" t="s">
        <v>536</v>
      </c>
      <c r="DX4" s="47" t="s">
        <v>537</v>
      </c>
      <c r="DY4" s="45">
        <v>0.4</v>
      </c>
      <c r="DZ4" s="42"/>
      <c r="EA4" s="42"/>
      <c r="EB4" s="42"/>
      <c r="EC4" s="42"/>
      <c r="ED4" s="42" t="s">
        <v>66</v>
      </c>
      <c r="EE4" s="42" t="s">
        <v>547</v>
      </c>
      <c r="EF4" s="42">
        <f>SUM(EG4:EJ4)</f>
        <v>32</v>
      </c>
      <c r="EG4" s="42">
        <v>32</v>
      </c>
      <c r="EH4" s="42">
        <v>0</v>
      </c>
      <c r="EI4" s="42">
        <v>0</v>
      </c>
      <c r="EJ4" s="42">
        <v>0</v>
      </c>
      <c r="EK4" s="42">
        <v>32</v>
      </c>
      <c r="EL4" s="42" t="s">
        <v>595</v>
      </c>
      <c r="EM4" s="42"/>
      <c r="EN4" s="42"/>
      <c r="EO4" s="42"/>
      <c r="EP4" s="42"/>
      <c r="EQ4" s="42"/>
      <c r="ER4" s="42"/>
      <c r="ES4" s="48">
        <v>44670</v>
      </c>
      <c r="ET4" s="48"/>
      <c r="EU4" s="48"/>
      <c r="EV4" s="48"/>
      <c r="EW4" s="42" t="s">
        <v>70</v>
      </c>
      <c r="EX4" s="42"/>
      <c r="EY4" s="42"/>
      <c r="EZ4" s="42"/>
      <c r="FA4" s="42" t="s">
        <v>70</v>
      </c>
      <c r="FB4" s="42"/>
      <c r="FC4" s="42"/>
      <c r="FD4" s="42"/>
      <c r="FE4" s="42" t="s">
        <v>596</v>
      </c>
      <c r="FF4" s="42"/>
      <c r="FG4" s="42"/>
      <c r="FH4" s="42"/>
      <c r="FI4" s="49">
        <f t="shared" si="11"/>
        <v>1</v>
      </c>
      <c r="FJ4" s="49" t="str">
        <f t="shared" si="12"/>
        <v/>
      </c>
      <c r="FK4" s="49" t="str">
        <f t="shared" si="13"/>
        <v/>
      </c>
      <c r="FL4" s="49" t="str">
        <f t="shared" si="14"/>
        <v/>
      </c>
      <c r="FM4" s="49">
        <f t="shared" si="15"/>
        <v>1</v>
      </c>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8">
        <v>44670</v>
      </c>
      <c r="GS4" s="48"/>
      <c r="GT4" s="48"/>
      <c r="GU4" s="48"/>
      <c r="GV4" s="42"/>
      <c r="GW4" s="42"/>
      <c r="GX4" s="42"/>
      <c r="GY4" s="42"/>
      <c r="GZ4" s="42"/>
      <c r="HA4" s="42"/>
      <c r="HB4" s="42"/>
      <c r="HC4" s="42"/>
      <c r="HD4" s="42"/>
      <c r="HE4" s="42"/>
      <c r="HF4" s="42"/>
      <c r="HG4" s="42"/>
      <c r="HH4" s="49" t="str">
        <f t="shared" si="16"/>
        <v/>
      </c>
      <c r="HI4" s="49" t="str">
        <f t="shared" si="17"/>
        <v/>
      </c>
      <c r="HJ4" s="49" t="str">
        <f t="shared" si="18"/>
        <v/>
      </c>
      <c r="HK4" s="49" t="str">
        <f t="shared" si="19"/>
        <v/>
      </c>
      <c r="HL4" s="49" t="str">
        <f t="shared" si="20"/>
        <v/>
      </c>
      <c r="HM4" s="42"/>
      <c r="HN4" s="42"/>
      <c r="HO4" s="42">
        <f t="shared" si="21"/>
        <v>3</v>
      </c>
      <c r="HP4" s="42"/>
      <c r="HQ4" s="50" t="s">
        <v>597</v>
      </c>
      <c r="HR4" s="50"/>
      <c r="HS4" s="50"/>
      <c r="HT4" s="50"/>
      <c r="HU4" s="50" t="s">
        <v>77</v>
      </c>
      <c r="HV4" s="50"/>
      <c r="HW4" s="50"/>
      <c r="HX4" s="50"/>
      <c r="HY4" s="50" t="s">
        <v>598</v>
      </c>
      <c r="HZ4" s="50"/>
      <c r="IA4" s="51"/>
      <c r="IB4" s="51"/>
      <c r="IC4" s="51"/>
      <c r="ID4" s="51"/>
      <c r="IE4" s="51"/>
      <c r="IF4" s="51"/>
      <c r="IG4" s="42" t="s">
        <v>599</v>
      </c>
      <c r="IH4" s="42" t="s">
        <v>600</v>
      </c>
    </row>
    <row r="5" spans="1:242" ht="15" customHeight="1" x14ac:dyDescent="0.25">
      <c r="A5" s="42" t="s">
        <v>601</v>
      </c>
      <c r="B5" s="42" t="s">
        <v>57</v>
      </c>
      <c r="C5" s="42" t="s">
        <v>602</v>
      </c>
      <c r="D5" s="43" t="s">
        <v>79</v>
      </c>
      <c r="E5" s="42" t="s">
        <v>557</v>
      </c>
      <c r="F5" s="42" t="s">
        <v>558</v>
      </c>
      <c r="G5" s="42" t="s">
        <v>603</v>
      </c>
      <c r="H5" s="52" t="s">
        <v>604</v>
      </c>
      <c r="I5" s="42" t="s">
        <v>605</v>
      </c>
      <c r="J5" s="45">
        <v>0.6</v>
      </c>
      <c r="K5" s="45">
        <v>0.6</v>
      </c>
      <c r="L5" s="42" t="s">
        <v>562</v>
      </c>
      <c r="M5" s="45">
        <v>0.08</v>
      </c>
      <c r="N5" s="45">
        <v>0.6</v>
      </c>
      <c r="O5" s="42" t="s">
        <v>562</v>
      </c>
      <c r="P5" s="42" t="s">
        <v>529</v>
      </c>
      <c r="Q5" s="46" t="s">
        <v>606</v>
      </c>
      <c r="R5" s="42"/>
      <c r="S5" s="47" t="s">
        <v>531</v>
      </c>
      <c r="T5" s="42" t="s">
        <v>607</v>
      </c>
      <c r="U5" s="47" t="s">
        <v>542</v>
      </c>
      <c r="V5" s="47" t="s">
        <v>534</v>
      </c>
      <c r="W5" s="47" t="s">
        <v>535</v>
      </c>
      <c r="X5" s="42"/>
      <c r="Y5" s="47" t="s">
        <v>536</v>
      </c>
      <c r="Z5" s="47" t="s">
        <v>537</v>
      </c>
      <c r="AA5" s="45">
        <v>0.4</v>
      </c>
      <c r="AB5" s="42"/>
      <c r="AC5" s="42"/>
      <c r="AD5" s="42"/>
      <c r="AE5" s="42"/>
      <c r="AF5" s="42" t="s">
        <v>66</v>
      </c>
      <c r="AG5" s="42" t="s">
        <v>531</v>
      </c>
      <c r="AH5" s="42">
        <f t="shared" si="0"/>
        <v>1</v>
      </c>
      <c r="AI5" s="42">
        <v>0</v>
      </c>
      <c r="AJ5" s="42">
        <v>0</v>
      </c>
      <c r="AK5" s="42">
        <v>0</v>
      </c>
      <c r="AL5" s="42">
        <v>1</v>
      </c>
      <c r="AM5" s="42">
        <v>0</v>
      </c>
      <c r="AN5" s="42" t="s">
        <v>608</v>
      </c>
      <c r="AO5" s="42"/>
      <c r="AP5" s="42"/>
      <c r="AQ5" s="42"/>
      <c r="AR5" s="42"/>
      <c r="AS5" s="42"/>
      <c r="AT5" s="42"/>
      <c r="AU5" s="48">
        <v>44670</v>
      </c>
      <c r="AV5" s="48"/>
      <c r="AW5" s="48"/>
      <c r="AX5" s="48"/>
      <c r="AY5" s="42" t="s">
        <v>77</v>
      </c>
      <c r="AZ5" s="42"/>
      <c r="BA5" s="42"/>
      <c r="BB5" s="42"/>
      <c r="BC5" s="42" t="s">
        <v>77</v>
      </c>
      <c r="BD5" s="42"/>
      <c r="BE5" s="42"/>
      <c r="BF5" s="42"/>
      <c r="BG5" s="42" t="s">
        <v>77</v>
      </c>
      <c r="BH5" s="42"/>
      <c r="BI5" s="42"/>
      <c r="BJ5" s="42"/>
      <c r="BK5" s="49" t="str">
        <f t="shared" si="1"/>
        <v/>
      </c>
      <c r="BL5" s="49" t="str">
        <f t="shared" si="2"/>
        <v/>
      </c>
      <c r="BM5" s="49" t="str">
        <f t="shared" si="3"/>
        <v/>
      </c>
      <c r="BN5" s="49">
        <f t="shared" si="4"/>
        <v>0</v>
      </c>
      <c r="BO5" s="49">
        <f t="shared" si="5"/>
        <v>0</v>
      </c>
      <c r="BP5" s="46" t="s">
        <v>609</v>
      </c>
      <c r="BQ5" s="42"/>
      <c r="BR5" s="47" t="s">
        <v>531</v>
      </c>
      <c r="BS5" s="42" t="s">
        <v>610</v>
      </c>
      <c r="BT5" s="42" t="s">
        <v>542</v>
      </c>
      <c r="BU5" s="42" t="s">
        <v>534</v>
      </c>
      <c r="BV5" s="47" t="s">
        <v>535</v>
      </c>
      <c r="BW5" s="42"/>
      <c r="BX5" s="47" t="s">
        <v>536</v>
      </c>
      <c r="BY5" s="47" t="s">
        <v>537</v>
      </c>
      <c r="BZ5" s="45">
        <v>0.4</v>
      </c>
      <c r="CA5" s="42"/>
      <c r="CB5" s="42"/>
      <c r="CC5" s="42"/>
      <c r="CD5" s="42"/>
      <c r="CE5" s="42" t="s">
        <v>66</v>
      </c>
      <c r="CF5" s="42" t="s">
        <v>531</v>
      </c>
      <c r="CG5" s="42">
        <f>SUM(CH5:CK5)</f>
        <v>1</v>
      </c>
      <c r="CH5" s="42">
        <v>0</v>
      </c>
      <c r="CI5" s="42">
        <v>1</v>
      </c>
      <c r="CJ5" s="42">
        <v>0</v>
      </c>
      <c r="CK5" s="42">
        <v>0</v>
      </c>
      <c r="CL5" s="42">
        <v>0</v>
      </c>
      <c r="CM5" s="42" t="s">
        <v>611</v>
      </c>
      <c r="CN5" s="42"/>
      <c r="CO5" s="42"/>
      <c r="CP5" s="42"/>
      <c r="CQ5" s="42"/>
      <c r="CR5" s="42"/>
      <c r="CS5" s="42"/>
      <c r="CT5" s="48">
        <v>44670</v>
      </c>
      <c r="CU5" s="48"/>
      <c r="CV5" s="48"/>
      <c r="CW5" s="48"/>
      <c r="CX5" s="42" t="s">
        <v>77</v>
      </c>
      <c r="CY5" s="42"/>
      <c r="CZ5" s="42"/>
      <c r="DA5" s="42"/>
      <c r="DB5" s="42" t="s">
        <v>77</v>
      </c>
      <c r="DC5" s="42"/>
      <c r="DD5" s="42"/>
      <c r="DE5" s="42"/>
      <c r="DF5" s="42" t="s">
        <v>612</v>
      </c>
      <c r="DG5" s="42"/>
      <c r="DH5" s="42"/>
      <c r="DI5" s="42"/>
      <c r="DJ5" s="49" t="str">
        <f t="shared" si="6"/>
        <v/>
      </c>
      <c r="DK5" s="49">
        <f t="shared" si="7"/>
        <v>0</v>
      </c>
      <c r="DL5" s="49" t="str">
        <f t="shared" si="8"/>
        <v/>
      </c>
      <c r="DM5" s="49" t="str">
        <f t="shared" si="9"/>
        <v/>
      </c>
      <c r="DN5" s="49">
        <f t="shared" si="10"/>
        <v>0</v>
      </c>
      <c r="DO5" s="46" t="s">
        <v>613</v>
      </c>
      <c r="DP5" s="42"/>
      <c r="DQ5" s="42" t="s">
        <v>531</v>
      </c>
      <c r="DR5" s="42" t="s">
        <v>614</v>
      </c>
      <c r="DS5" s="42" t="s">
        <v>542</v>
      </c>
      <c r="DT5" s="42" t="s">
        <v>534</v>
      </c>
      <c r="DU5" s="42" t="s">
        <v>535</v>
      </c>
      <c r="DV5" s="42"/>
      <c r="DW5" s="47" t="s">
        <v>536</v>
      </c>
      <c r="DX5" s="47" t="s">
        <v>537</v>
      </c>
      <c r="DY5" s="45">
        <v>0.4</v>
      </c>
      <c r="DZ5" s="42"/>
      <c r="EA5" s="42"/>
      <c r="EB5" s="42"/>
      <c r="EC5" s="42"/>
      <c r="ED5" s="42" t="s">
        <v>66</v>
      </c>
      <c r="EE5" s="42" t="s">
        <v>531</v>
      </c>
      <c r="EF5" s="42">
        <f>SUM(EG5:EJ5)</f>
        <v>2</v>
      </c>
      <c r="EG5" s="42">
        <v>0</v>
      </c>
      <c r="EH5" s="42">
        <v>1</v>
      </c>
      <c r="EI5" s="42">
        <v>0</v>
      </c>
      <c r="EJ5" s="42">
        <v>1</v>
      </c>
      <c r="EK5" s="42">
        <v>0</v>
      </c>
      <c r="EL5" s="42" t="s">
        <v>615</v>
      </c>
      <c r="EM5" s="42"/>
      <c r="EN5" s="42"/>
      <c r="EO5" s="42"/>
      <c r="EP5" s="42"/>
      <c r="EQ5" s="42"/>
      <c r="ER5" s="42"/>
      <c r="ES5" s="48">
        <v>44670</v>
      </c>
      <c r="ET5" s="48"/>
      <c r="EU5" s="48"/>
      <c r="EV5" s="48"/>
      <c r="EW5" s="42" t="s">
        <v>77</v>
      </c>
      <c r="EX5" s="42"/>
      <c r="EY5" s="42"/>
      <c r="EZ5" s="42"/>
      <c r="FA5" s="42" t="s">
        <v>77</v>
      </c>
      <c r="FB5" s="42"/>
      <c r="FC5" s="42"/>
      <c r="FD5" s="42"/>
      <c r="FE5" s="42" t="s">
        <v>616</v>
      </c>
      <c r="FF5" s="42"/>
      <c r="FG5" s="42"/>
      <c r="FH5" s="42"/>
      <c r="FI5" s="49" t="str">
        <f t="shared" si="11"/>
        <v/>
      </c>
      <c r="FJ5" s="49">
        <f t="shared" si="12"/>
        <v>0</v>
      </c>
      <c r="FK5" s="49" t="str">
        <f t="shared" si="13"/>
        <v/>
      </c>
      <c r="FL5" s="49">
        <f t="shared" si="14"/>
        <v>0</v>
      </c>
      <c r="FM5" s="49">
        <f t="shared" si="15"/>
        <v>0</v>
      </c>
      <c r="FN5" s="42" t="s">
        <v>617</v>
      </c>
      <c r="FO5" s="42"/>
      <c r="FP5" s="42" t="s">
        <v>531</v>
      </c>
      <c r="FQ5" s="42" t="s">
        <v>618</v>
      </c>
      <c r="FR5" s="42" t="s">
        <v>542</v>
      </c>
      <c r="FS5" s="42" t="s">
        <v>534</v>
      </c>
      <c r="FT5" s="42" t="s">
        <v>535</v>
      </c>
      <c r="FU5" s="42"/>
      <c r="FV5" s="47" t="s">
        <v>536</v>
      </c>
      <c r="FW5" s="47" t="s">
        <v>537</v>
      </c>
      <c r="FX5" s="45">
        <v>0.4</v>
      </c>
      <c r="FY5" s="42"/>
      <c r="FZ5" s="42"/>
      <c r="GA5" s="42"/>
      <c r="GB5" s="42"/>
      <c r="GC5" s="42" t="s">
        <v>66</v>
      </c>
      <c r="GD5" s="42" t="s">
        <v>531</v>
      </c>
      <c r="GE5" s="42">
        <f>SUM(GF5:GI5)</f>
        <v>1</v>
      </c>
      <c r="GF5" s="42">
        <v>1</v>
      </c>
      <c r="GG5" s="42">
        <v>0</v>
      </c>
      <c r="GH5" s="42">
        <v>0</v>
      </c>
      <c r="GI5" s="42">
        <v>0</v>
      </c>
      <c r="GJ5" s="42">
        <v>1</v>
      </c>
      <c r="GK5" s="42" t="s">
        <v>619</v>
      </c>
      <c r="GL5" s="42"/>
      <c r="GM5" s="42"/>
      <c r="GN5" s="42"/>
      <c r="GO5" s="42"/>
      <c r="GP5" s="42"/>
      <c r="GQ5" s="42"/>
      <c r="GR5" s="48">
        <v>44670</v>
      </c>
      <c r="GS5" s="48"/>
      <c r="GT5" s="48"/>
      <c r="GU5" s="48"/>
      <c r="GV5" s="42" t="s">
        <v>70</v>
      </c>
      <c r="GW5" s="42"/>
      <c r="GX5" s="42"/>
      <c r="GY5" s="42"/>
      <c r="GZ5" s="42" t="s">
        <v>70</v>
      </c>
      <c r="HA5" s="42"/>
      <c r="HB5" s="42"/>
      <c r="HC5" s="42"/>
      <c r="HD5" s="42" t="s">
        <v>620</v>
      </c>
      <c r="HE5" s="42"/>
      <c r="HF5" s="42"/>
      <c r="HG5" s="42"/>
      <c r="HH5" s="49">
        <f t="shared" si="16"/>
        <v>1</v>
      </c>
      <c r="HI5" s="49" t="str">
        <f t="shared" si="17"/>
        <v/>
      </c>
      <c r="HJ5" s="49" t="str">
        <f t="shared" si="18"/>
        <v/>
      </c>
      <c r="HK5" s="49" t="str">
        <f t="shared" si="19"/>
        <v/>
      </c>
      <c r="HL5" s="49">
        <f t="shared" si="20"/>
        <v>1</v>
      </c>
      <c r="HM5" s="42"/>
      <c r="HN5" s="42"/>
      <c r="HO5" s="42">
        <f t="shared" si="21"/>
        <v>4</v>
      </c>
      <c r="HP5" s="42"/>
      <c r="HQ5" s="50" t="s">
        <v>77</v>
      </c>
      <c r="HR5" s="50"/>
      <c r="HS5" s="50"/>
      <c r="HT5" s="50"/>
      <c r="HU5" s="50" t="s">
        <v>77</v>
      </c>
      <c r="HV5" s="50"/>
      <c r="HW5" s="50"/>
      <c r="HX5" s="50"/>
      <c r="HY5" s="50" t="s">
        <v>621</v>
      </c>
      <c r="HZ5" s="50"/>
      <c r="IA5" s="51"/>
      <c r="IB5" s="51"/>
      <c r="IC5" s="51" t="s">
        <v>622</v>
      </c>
      <c r="ID5" s="51"/>
      <c r="IE5" s="51"/>
      <c r="IF5" s="51"/>
      <c r="IG5" s="42" t="s">
        <v>623</v>
      </c>
      <c r="IH5" s="42" t="s">
        <v>554</v>
      </c>
    </row>
    <row r="6" spans="1:242" ht="15" customHeight="1" x14ac:dyDescent="0.25">
      <c r="A6" s="42" t="s">
        <v>624</v>
      </c>
      <c r="B6" s="42" t="s">
        <v>57</v>
      </c>
      <c r="C6" s="42" t="s">
        <v>625</v>
      </c>
      <c r="D6" s="43" t="s">
        <v>79</v>
      </c>
      <c r="E6" s="42" t="s">
        <v>626</v>
      </c>
      <c r="F6" s="42" t="s">
        <v>558</v>
      </c>
      <c r="G6" s="42" t="s">
        <v>627</v>
      </c>
      <c r="H6" s="52" t="s">
        <v>628</v>
      </c>
      <c r="I6" s="42" t="s">
        <v>629</v>
      </c>
      <c r="J6" s="45">
        <v>0.4</v>
      </c>
      <c r="K6" s="45">
        <v>0.6</v>
      </c>
      <c r="L6" s="42" t="s">
        <v>562</v>
      </c>
      <c r="M6" s="45">
        <v>0.09</v>
      </c>
      <c r="N6" s="45">
        <v>0.6</v>
      </c>
      <c r="O6" s="42" t="s">
        <v>562</v>
      </c>
      <c r="P6" s="42" t="s">
        <v>529</v>
      </c>
      <c r="Q6" s="46" t="s">
        <v>630</v>
      </c>
      <c r="R6" s="42"/>
      <c r="S6" s="47" t="s">
        <v>531</v>
      </c>
      <c r="T6" s="42" t="s">
        <v>631</v>
      </c>
      <c r="U6" s="47" t="s">
        <v>542</v>
      </c>
      <c r="V6" s="47" t="s">
        <v>534</v>
      </c>
      <c r="W6" s="47" t="s">
        <v>535</v>
      </c>
      <c r="X6" s="42"/>
      <c r="Y6" s="47" t="s">
        <v>536</v>
      </c>
      <c r="Z6" s="47" t="s">
        <v>537</v>
      </c>
      <c r="AA6" s="45">
        <v>0.4</v>
      </c>
      <c r="AB6" s="42"/>
      <c r="AC6" s="42"/>
      <c r="AD6" s="42"/>
      <c r="AE6" s="42"/>
      <c r="AF6" s="42" t="s">
        <v>66</v>
      </c>
      <c r="AG6" s="42" t="s">
        <v>531</v>
      </c>
      <c r="AH6" s="42">
        <f t="shared" si="0"/>
        <v>1</v>
      </c>
      <c r="AI6" s="42">
        <v>0</v>
      </c>
      <c r="AJ6" s="42">
        <v>0</v>
      </c>
      <c r="AK6" s="42">
        <v>0</v>
      </c>
      <c r="AL6" s="42">
        <v>1</v>
      </c>
      <c r="AM6" s="42">
        <v>0</v>
      </c>
      <c r="AN6" s="42" t="s">
        <v>632</v>
      </c>
      <c r="AO6" s="42"/>
      <c r="AP6" s="42"/>
      <c r="AQ6" s="42"/>
      <c r="AR6" s="42"/>
      <c r="AS6" s="42"/>
      <c r="AT6" s="42"/>
      <c r="AU6" s="48">
        <v>44670</v>
      </c>
      <c r="AV6" s="48"/>
      <c r="AW6" s="48"/>
      <c r="AX6" s="48"/>
      <c r="AY6" s="42" t="s">
        <v>77</v>
      </c>
      <c r="AZ6" s="42"/>
      <c r="BA6" s="42"/>
      <c r="BB6" s="42"/>
      <c r="BC6" s="42" t="s">
        <v>77</v>
      </c>
      <c r="BD6" s="42"/>
      <c r="BE6" s="42"/>
      <c r="BF6" s="42"/>
      <c r="BG6" s="42" t="s">
        <v>77</v>
      </c>
      <c r="BH6" s="42"/>
      <c r="BI6" s="42"/>
      <c r="BJ6" s="42"/>
      <c r="BK6" s="49" t="str">
        <f t="shared" si="1"/>
        <v/>
      </c>
      <c r="BL6" s="49" t="str">
        <f t="shared" si="2"/>
        <v/>
      </c>
      <c r="BM6" s="49" t="str">
        <f t="shared" si="3"/>
        <v/>
      </c>
      <c r="BN6" s="49">
        <f t="shared" si="4"/>
        <v>0</v>
      </c>
      <c r="BO6" s="49">
        <f t="shared" si="5"/>
        <v>0</v>
      </c>
      <c r="BP6" s="46" t="s">
        <v>633</v>
      </c>
      <c r="BQ6" s="42"/>
      <c r="BR6" s="47" t="s">
        <v>531</v>
      </c>
      <c r="BS6" s="42" t="s">
        <v>634</v>
      </c>
      <c r="BT6" s="42" t="s">
        <v>542</v>
      </c>
      <c r="BU6" s="42" t="s">
        <v>534</v>
      </c>
      <c r="BV6" s="47" t="s">
        <v>535</v>
      </c>
      <c r="BW6" s="42"/>
      <c r="BX6" s="47" t="s">
        <v>536</v>
      </c>
      <c r="BY6" s="47" t="s">
        <v>537</v>
      </c>
      <c r="BZ6" s="45">
        <v>0.4</v>
      </c>
      <c r="CA6" s="42"/>
      <c r="CB6" s="42"/>
      <c r="CC6" s="42"/>
      <c r="CD6" s="42"/>
      <c r="CE6" s="42" t="s">
        <v>66</v>
      </c>
      <c r="CF6" s="42" t="s">
        <v>531</v>
      </c>
      <c r="CG6" s="42">
        <f>SUM(CH6:CK6)</f>
        <v>4</v>
      </c>
      <c r="CH6" s="42">
        <v>1</v>
      </c>
      <c r="CI6" s="42">
        <v>1</v>
      </c>
      <c r="CJ6" s="42">
        <v>1</v>
      </c>
      <c r="CK6" s="42">
        <v>1</v>
      </c>
      <c r="CL6" s="42">
        <v>1</v>
      </c>
      <c r="CM6" s="42" t="s">
        <v>87</v>
      </c>
      <c r="CN6" s="42"/>
      <c r="CO6" s="42"/>
      <c r="CP6" s="42"/>
      <c r="CQ6" s="42"/>
      <c r="CR6" s="42"/>
      <c r="CS6" s="42"/>
      <c r="CT6" s="48">
        <v>44670</v>
      </c>
      <c r="CU6" s="48"/>
      <c r="CV6" s="48"/>
      <c r="CW6" s="48"/>
      <c r="CX6" s="42" t="s">
        <v>70</v>
      </c>
      <c r="CY6" s="42"/>
      <c r="CZ6" s="42"/>
      <c r="DA6" s="42"/>
      <c r="DB6" s="42" t="s">
        <v>70</v>
      </c>
      <c r="DC6" s="42"/>
      <c r="DD6" s="42"/>
      <c r="DE6" s="42"/>
      <c r="DF6" s="42" t="s">
        <v>635</v>
      </c>
      <c r="DG6" s="42"/>
      <c r="DH6" s="42"/>
      <c r="DI6" s="42"/>
      <c r="DJ6" s="49">
        <f t="shared" si="6"/>
        <v>1</v>
      </c>
      <c r="DK6" s="49">
        <f t="shared" si="7"/>
        <v>0</v>
      </c>
      <c r="DL6" s="49">
        <f t="shared" si="8"/>
        <v>0</v>
      </c>
      <c r="DM6" s="49">
        <f t="shared" si="9"/>
        <v>0</v>
      </c>
      <c r="DN6" s="49">
        <f t="shared" si="10"/>
        <v>0.25</v>
      </c>
      <c r="DO6" s="46" t="s">
        <v>636</v>
      </c>
      <c r="DP6" s="42"/>
      <c r="DQ6" s="42" t="s">
        <v>547</v>
      </c>
      <c r="DR6" s="42" t="s">
        <v>637</v>
      </c>
      <c r="DS6" s="42" t="s">
        <v>542</v>
      </c>
      <c r="DT6" s="42" t="s">
        <v>534</v>
      </c>
      <c r="DU6" s="42" t="s">
        <v>535</v>
      </c>
      <c r="DV6" s="42"/>
      <c r="DW6" s="47" t="s">
        <v>536</v>
      </c>
      <c r="DX6" s="47" t="s">
        <v>537</v>
      </c>
      <c r="DY6" s="45">
        <v>0.4</v>
      </c>
      <c r="DZ6" s="42"/>
      <c r="EA6" s="42"/>
      <c r="EB6" s="42"/>
      <c r="EC6" s="42"/>
      <c r="ED6" s="42" t="s">
        <v>66</v>
      </c>
      <c r="EE6" s="42" t="s">
        <v>531</v>
      </c>
      <c r="EF6" s="42">
        <f>SUM(EG6:EJ6)</f>
        <v>4</v>
      </c>
      <c r="EG6" s="42">
        <v>1</v>
      </c>
      <c r="EH6" s="42">
        <v>1</v>
      </c>
      <c r="EI6" s="42">
        <v>1</v>
      </c>
      <c r="EJ6" s="42">
        <v>1</v>
      </c>
      <c r="EK6" s="42">
        <v>1</v>
      </c>
      <c r="EL6" s="42" t="s">
        <v>638</v>
      </c>
      <c r="EM6" s="42"/>
      <c r="EN6" s="42"/>
      <c r="EO6" s="42"/>
      <c r="EP6" s="42"/>
      <c r="EQ6" s="42"/>
      <c r="ER6" s="42"/>
      <c r="ES6" s="48">
        <v>44670</v>
      </c>
      <c r="ET6" s="48"/>
      <c r="EU6" s="48"/>
      <c r="EV6" s="48"/>
      <c r="EW6" s="42" t="s">
        <v>70</v>
      </c>
      <c r="EX6" s="42"/>
      <c r="EY6" s="42"/>
      <c r="EZ6" s="42"/>
      <c r="FA6" s="42" t="s">
        <v>70</v>
      </c>
      <c r="FB6" s="42"/>
      <c r="FC6" s="42"/>
      <c r="FD6" s="42"/>
      <c r="FE6" s="42" t="s">
        <v>639</v>
      </c>
      <c r="FF6" s="42"/>
      <c r="FG6" s="42"/>
      <c r="FH6" s="42"/>
      <c r="FI6" s="49">
        <f t="shared" si="11"/>
        <v>1</v>
      </c>
      <c r="FJ6" s="49">
        <f t="shared" si="12"/>
        <v>0</v>
      </c>
      <c r="FK6" s="49">
        <f t="shared" si="13"/>
        <v>0</v>
      </c>
      <c r="FL6" s="49">
        <f t="shared" si="14"/>
        <v>0</v>
      </c>
      <c r="FM6" s="49">
        <f t="shared" si="15"/>
        <v>0.25</v>
      </c>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8">
        <v>44670</v>
      </c>
      <c r="GS6" s="48"/>
      <c r="GT6" s="48"/>
      <c r="GU6" s="48"/>
      <c r="GV6" s="42"/>
      <c r="GW6" s="42"/>
      <c r="GX6" s="42"/>
      <c r="GY6" s="42"/>
      <c r="GZ6" s="42"/>
      <c r="HA6" s="42"/>
      <c r="HB6" s="42"/>
      <c r="HC6" s="42"/>
      <c r="HD6" s="42"/>
      <c r="HE6" s="42"/>
      <c r="HF6" s="42"/>
      <c r="HG6" s="42"/>
      <c r="HH6" s="49" t="str">
        <f t="shared" si="16"/>
        <v/>
      </c>
      <c r="HI6" s="49" t="str">
        <f t="shared" si="17"/>
        <v/>
      </c>
      <c r="HJ6" s="49" t="str">
        <f t="shared" si="18"/>
        <v/>
      </c>
      <c r="HK6" s="49" t="str">
        <f t="shared" si="19"/>
        <v/>
      </c>
      <c r="HL6" s="49" t="str">
        <f t="shared" si="20"/>
        <v/>
      </c>
      <c r="HM6" s="42"/>
      <c r="HN6" s="42"/>
      <c r="HO6" s="42">
        <f t="shared" si="21"/>
        <v>3</v>
      </c>
      <c r="HQ6" s="51" t="s">
        <v>77</v>
      </c>
      <c r="HR6" s="51"/>
      <c r="HS6" s="51"/>
      <c r="HT6" s="51"/>
      <c r="HU6" s="51" t="s">
        <v>640</v>
      </c>
      <c r="HV6" s="51"/>
      <c r="HW6" s="51"/>
      <c r="HX6" s="51"/>
      <c r="HY6" s="51" t="s">
        <v>641</v>
      </c>
      <c r="HZ6" s="51"/>
      <c r="IA6" s="51"/>
      <c r="IB6" s="51"/>
      <c r="IC6" s="51"/>
      <c r="ID6" s="51"/>
      <c r="IE6" s="51"/>
      <c r="IF6" s="51"/>
      <c r="IG6" s="42" t="s">
        <v>642</v>
      </c>
      <c r="IH6" s="42" t="s">
        <v>643</v>
      </c>
    </row>
    <row r="7" spans="1:242" ht="15" customHeight="1" x14ac:dyDescent="0.25">
      <c r="A7" t="s">
        <v>751</v>
      </c>
      <c r="B7" t="s">
        <v>644</v>
      </c>
      <c r="C7" s="42" t="s">
        <v>752</v>
      </c>
      <c r="D7" s="57" t="s">
        <v>645</v>
      </c>
      <c r="E7" s="42" t="s">
        <v>557</v>
      </c>
      <c r="F7" s="42" t="s">
        <v>558</v>
      </c>
      <c r="G7" s="42" t="s">
        <v>627</v>
      </c>
      <c r="H7" s="52" t="s">
        <v>753</v>
      </c>
      <c r="I7" s="42" t="s">
        <v>754</v>
      </c>
      <c r="J7" s="45">
        <v>0.2</v>
      </c>
      <c r="K7" s="45">
        <v>0.4</v>
      </c>
      <c r="L7" s="42" t="s">
        <v>755</v>
      </c>
      <c r="M7" s="45">
        <v>0.04</v>
      </c>
      <c r="N7" s="45">
        <v>0.4</v>
      </c>
      <c r="O7" s="42" t="s">
        <v>755</v>
      </c>
      <c r="P7" s="42" t="s">
        <v>529</v>
      </c>
      <c r="Q7" s="46" t="s">
        <v>756</v>
      </c>
      <c r="R7" s="42"/>
      <c r="S7" s="47" t="s">
        <v>531</v>
      </c>
      <c r="T7" s="42" t="s">
        <v>757</v>
      </c>
      <c r="U7" s="47" t="s">
        <v>542</v>
      </c>
      <c r="V7" s="47" t="s">
        <v>534</v>
      </c>
      <c r="W7" s="47" t="s">
        <v>535</v>
      </c>
      <c r="X7" s="42"/>
      <c r="Y7" s="47" t="s">
        <v>536</v>
      </c>
      <c r="Z7" s="47" t="s">
        <v>537</v>
      </c>
      <c r="AA7" s="45">
        <v>0.4</v>
      </c>
      <c r="AB7" s="42"/>
      <c r="AC7" s="42"/>
      <c r="AD7" s="42"/>
      <c r="AE7" s="42"/>
      <c r="AF7" s="42" t="s">
        <v>66</v>
      </c>
      <c r="AG7" s="42" t="s">
        <v>531</v>
      </c>
      <c r="AH7" s="42">
        <f t="shared" si="0"/>
        <v>12</v>
      </c>
      <c r="AI7" s="42">
        <v>3</v>
      </c>
      <c r="AJ7" s="42">
        <v>3</v>
      </c>
      <c r="AK7" s="42">
        <v>3</v>
      </c>
      <c r="AL7" s="42">
        <v>3</v>
      </c>
      <c r="AM7" s="42">
        <v>3</v>
      </c>
      <c r="AN7" s="42" t="s">
        <v>758</v>
      </c>
      <c r="AO7" s="42"/>
      <c r="AP7" s="42"/>
      <c r="AQ7" s="42"/>
      <c r="AR7" s="42"/>
      <c r="AS7" s="42"/>
      <c r="AT7" s="42"/>
      <c r="AU7" s="48">
        <v>44670</v>
      </c>
      <c r="AV7" s="48"/>
      <c r="AW7" s="48"/>
      <c r="AX7" s="48"/>
      <c r="AY7" s="42" t="s">
        <v>70</v>
      </c>
      <c r="AZ7" s="42"/>
      <c r="BA7" s="42"/>
      <c r="BB7" s="42"/>
      <c r="BC7" s="42" t="s">
        <v>70</v>
      </c>
      <c r="BD7" s="42"/>
      <c r="BE7" s="42"/>
      <c r="BF7" s="42"/>
      <c r="BG7" s="42" t="s">
        <v>759</v>
      </c>
      <c r="BH7" s="42"/>
      <c r="BI7" s="42"/>
      <c r="BJ7" s="42"/>
      <c r="BK7" s="49">
        <f t="shared" si="1"/>
        <v>1</v>
      </c>
      <c r="BL7" s="49">
        <f t="shared" si="2"/>
        <v>0</v>
      </c>
      <c r="BM7" s="49">
        <f t="shared" si="3"/>
        <v>0</v>
      </c>
      <c r="BN7" s="49">
        <f t="shared" si="4"/>
        <v>0</v>
      </c>
      <c r="BO7" s="49">
        <f t="shared" si="5"/>
        <v>0.25</v>
      </c>
      <c r="BP7" s="46" t="s">
        <v>760</v>
      </c>
      <c r="BQ7" s="42"/>
      <c r="BR7" s="47" t="s">
        <v>547</v>
      </c>
      <c r="BS7" s="42" t="s">
        <v>761</v>
      </c>
      <c r="BT7" s="47" t="s">
        <v>542</v>
      </c>
      <c r="BU7" s="47" t="s">
        <v>534</v>
      </c>
      <c r="BV7" s="47" t="s">
        <v>535</v>
      </c>
      <c r="BW7" s="42"/>
      <c r="BX7" s="47" t="s">
        <v>536</v>
      </c>
      <c r="BY7" s="47" t="s">
        <v>537</v>
      </c>
      <c r="BZ7" s="45">
        <v>0.4</v>
      </c>
      <c r="CA7" s="42"/>
      <c r="CB7" s="42"/>
      <c r="CC7" s="42"/>
      <c r="CD7" s="42"/>
      <c r="CE7" s="42" t="s">
        <v>66</v>
      </c>
      <c r="CF7" s="42" t="s">
        <v>531</v>
      </c>
      <c r="CG7" s="42">
        <f>SUM(CH7:CK7)</f>
        <v>1</v>
      </c>
      <c r="CH7" s="42">
        <v>0</v>
      </c>
      <c r="CI7" s="42">
        <v>0</v>
      </c>
      <c r="CJ7" s="42">
        <v>0</v>
      </c>
      <c r="CK7" s="42">
        <v>1</v>
      </c>
      <c r="CL7" s="42">
        <v>0</v>
      </c>
      <c r="CM7" s="42" t="s">
        <v>762</v>
      </c>
      <c r="CN7" s="42"/>
      <c r="CO7" s="42"/>
      <c r="CP7" s="42"/>
      <c r="CQ7" s="42"/>
      <c r="CR7" s="42"/>
      <c r="CS7" s="42"/>
      <c r="CT7" s="48">
        <v>44670</v>
      </c>
      <c r="CU7" s="48"/>
      <c r="CV7" s="48"/>
      <c r="CW7" s="48"/>
      <c r="CX7" s="42" t="s">
        <v>77</v>
      </c>
      <c r="CY7" s="42"/>
      <c r="CZ7" s="42"/>
      <c r="DA7" s="42"/>
      <c r="DB7" s="42" t="s">
        <v>77</v>
      </c>
      <c r="DC7" s="42"/>
      <c r="DD7" s="42"/>
      <c r="DE7" s="42"/>
      <c r="DF7" s="42" t="s">
        <v>612</v>
      </c>
      <c r="DG7" s="42"/>
      <c r="DH7" s="42"/>
      <c r="DI7" s="42"/>
      <c r="DJ7" s="49" t="str">
        <f t="shared" si="6"/>
        <v/>
      </c>
      <c r="DK7" s="49" t="str">
        <f t="shared" si="7"/>
        <v/>
      </c>
      <c r="DL7" s="49" t="str">
        <f t="shared" si="8"/>
        <v/>
      </c>
      <c r="DM7" s="49">
        <f t="shared" si="9"/>
        <v>0</v>
      </c>
      <c r="DN7" s="49">
        <f t="shared" si="10"/>
        <v>0</v>
      </c>
      <c r="DO7" s="46" t="s">
        <v>763</v>
      </c>
      <c r="DP7" s="42"/>
      <c r="DQ7" s="47" t="s">
        <v>531</v>
      </c>
      <c r="DR7" s="42" t="s">
        <v>764</v>
      </c>
      <c r="DS7" s="47" t="s">
        <v>542</v>
      </c>
      <c r="DT7" s="47" t="s">
        <v>534</v>
      </c>
      <c r="DU7" s="47" t="s">
        <v>535</v>
      </c>
      <c r="DV7" s="47"/>
      <c r="DW7" s="47" t="s">
        <v>536</v>
      </c>
      <c r="DX7" s="47" t="s">
        <v>537</v>
      </c>
      <c r="DY7" s="45">
        <v>0.4</v>
      </c>
      <c r="DZ7" s="42"/>
      <c r="EA7" s="42"/>
      <c r="EB7" s="42"/>
      <c r="EC7" s="42"/>
      <c r="ED7" s="47" t="s">
        <v>66</v>
      </c>
      <c r="EE7" s="47" t="s">
        <v>531</v>
      </c>
      <c r="EF7" s="42">
        <f>SUM(EG7:EJ7)</f>
        <v>2</v>
      </c>
      <c r="EG7" s="42">
        <v>0</v>
      </c>
      <c r="EH7" s="42">
        <v>1</v>
      </c>
      <c r="EI7" s="42">
        <v>0</v>
      </c>
      <c r="EJ7" s="42">
        <v>1</v>
      </c>
      <c r="EK7" s="42">
        <v>0</v>
      </c>
      <c r="EL7" s="42" t="s">
        <v>765</v>
      </c>
      <c r="EM7" s="42"/>
      <c r="EN7" s="42"/>
      <c r="EO7" s="42"/>
      <c r="EP7" s="42"/>
      <c r="EQ7" s="42"/>
      <c r="ER7" s="42"/>
      <c r="ES7" s="48">
        <v>44670</v>
      </c>
      <c r="ET7" s="48"/>
      <c r="EU7" s="48"/>
      <c r="EV7" s="48"/>
      <c r="EW7" s="42" t="s">
        <v>77</v>
      </c>
      <c r="EX7" s="42"/>
      <c r="EY7" s="42"/>
      <c r="EZ7" s="42"/>
      <c r="FA7" s="42" t="s">
        <v>77</v>
      </c>
      <c r="FB7" s="42"/>
      <c r="FC7" s="42"/>
      <c r="FD7" s="42"/>
      <c r="FE7" s="42" t="s">
        <v>77</v>
      </c>
      <c r="FF7" s="42"/>
      <c r="FG7" s="42"/>
      <c r="FH7" s="42"/>
      <c r="FI7" s="49" t="str">
        <f t="shared" si="11"/>
        <v/>
      </c>
      <c r="FJ7" s="49">
        <f t="shared" si="12"/>
        <v>0</v>
      </c>
      <c r="FK7" s="49" t="str">
        <f t="shared" si="13"/>
        <v/>
      </c>
      <c r="FL7" s="49">
        <f t="shared" si="14"/>
        <v>0</v>
      </c>
      <c r="FM7" s="49">
        <f t="shared" si="15"/>
        <v>0</v>
      </c>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8">
        <v>44670</v>
      </c>
      <c r="GS7" s="48"/>
      <c r="GT7" s="48"/>
      <c r="GU7" s="48"/>
      <c r="GV7" s="42"/>
      <c r="GW7" s="42"/>
      <c r="GX7" s="42"/>
      <c r="GY7" s="42"/>
      <c r="GZ7" s="42"/>
      <c r="HA7" s="42"/>
      <c r="HB7" s="42"/>
      <c r="HC7" s="42"/>
      <c r="HD7" s="42"/>
      <c r="HE7" s="42"/>
      <c r="HF7" s="42"/>
      <c r="HG7" s="42"/>
      <c r="HH7" s="49" t="str">
        <f t="shared" si="16"/>
        <v/>
      </c>
      <c r="HI7" s="49" t="str">
        <f t="shared" si="17"/>
        <v/>
      </c>
      <c r="HJ7" s="49" t="str">
        <f t="shared" si="18"/>
        <v/>
      </c>
      <c r="HK7" s="49" t="str">
        <f t="shared" si="19"/>
        <v/>
      </c>
      <c r="HL7" s="49" t="str">
        <f t="shared" si="20"/>
        <v/>
      </c>
      <c r="HM7" s="42"/>
      <c r="HN7" s="42"/>
      <c r="HO7" s="42">
        <f t="shared" si="21"/>
        <v>3</v>
      </c>
      <c r="HP7" s="42"/>
      <c r="HQ7" s="50" t="s">
        <v>766</v>
      </c>
      <c r="HR7" s="50"/>
      <c r="HS7" s="50"/>
      <c r="HT7" s="50"/>
      <c r="HU7" s="50" t="s">
        <v>767</v>
      </c>
      <c r="HV7" s="50"/>
      <c r="HW7" s="50"/>
      <c r="HX7" s="50"/>
      <c r="HY7" s="50" t="s">
        <v>768</v>
      </c>
      <c r="HZ7" s="50"/>
      <c r="IA7" s="51"/>
      <c r="IB7" s="51"/>
      <c r="IC7" s="51"/>
      <c r="ID7" s="51"/>
      <c r="IE7" s="51"/>
      <c r="IF7" s="51"/>
      <c r="IG7" t="s">
        <v>769</v>
      </c>
      <c r="IH7" s="42" t="s">
        <v>770</v>
      </c>
    </row>
    <row r="8" spans="1:242" ht="15" customHeight="1" x14ac:dyDescent="0.25">
      <c r="A8" t="s">
        <v>771</v>
      </c>
      <c r="B8" t="s">
        <v>644</v>
      </c>
      <c r="C8" s="42" t="s">
        <v>772</v>
      </c>
      <c r="D8" s="57" t="s">
        <v>678</v>
      </c>
      <c r="E8" s="42" t="s">
        <v>557</v>
      </c>
      <c r="F8" s="42" t="s">
        <v>558</v>
      </c>
      <c r="G8" s="42" t="s">
        <v>627</v>
      </c>
      <c r="H8" s="52" t="s">
        <v>773</v>
      </c>
      <c r="I8" s="42" t="s">
        <v>754</v>
      </c>
      <c r="J8" s="45">
        <v>0.4</v>
      </c>
      <c r="K8" s="45">
        <v>0.6</v>
      </c>
      <c r="L8" s="42" t="s">
        <v>562</v>
      </c>
      <c r="M8" s="45">
        <v>0.14000000000000001</v>
      </c>
      <c r="N8" s="45">
        <v>0.6</v>
      </c>
      <c r="O8" s="42" t="s">
        <v>562</v>
      </c>
      <c r="P8" s="42" t="s">
        <v>529</v>
      </c>
      <c r="Q8" s="46" t="s">
        <v>774</v>
      </c>
      <c r="R8" s="42"/>
      <c r="S8" s="47" t="s">
        <v>531</v>
      </c>
      <c r="T8" s="42" t="s">
        <v>775</v>
      </c>
      <c r="U8" s="47" t="s">
        <v>542</v>
      </c>
      <c r="V8" s="47" t="s">
        <v>534</v>
      </c>
      <c r="W8" s="47" t="s">
        <v>535</v>
      </c>
      <c r="X8" s="42"/>
      <c r="Y8" s="47" t="s">
        <v>536</v>
      </c>
      <c r="Z8" s="47" t="s">
        <v>537</v>
      </c>
      <c r="AA8" s="45">
        <v>0.4</v>
      </c>
      <c r="AB8" s="42"/>
      <c r="AC8" s="42"/>
      <c r="AD8" s="42"/>
      <c r="AE8" s="42"/>
      <c r="AF8" s="42" t="s">
        <v>66</v>
      </c>
      <c r="AG8" s="42" t="s">
        <v>531</v>
      </c>
      <c r="AH8" s="42">
        <f t="shared" si="0"/>
        <v>4</v>
      </c>
      <c r="AI8" s="42">
        <v>1</v>
      </c>
      <c r="AJ8" s="42">
        <v>1</v>
      </c>
      <c r="AK8" s="42">
        <v>1</v>
      </c>
      <c r="AL8" s="42">
        <v>1</v>
      </c>
      <c r="AM8" s="42">
        <v>1</v>
      </c>
      <c r="AN8" s="42" t="s">
        <v>776</v>
      </c>
      <c r="AO8" s="42"/>
      <c r="AP8" s="42"/>
      <c r="AQ8" s="42"/>
      <c r="AR8" s="42"/>
      <c r="AS8" s="42"/>
      <c r="AT8" s="42"/>
      <c r="AU8" s="48">
        <v>44670</v>
      </c>
      <c r="AV8" s="48"/>
      <c r="AW8" s="48"/>
      <c r="AX8" s="48"/>
      <c r="AY8" s="42" t="s">
        <v>70</v>
      </c>
      <c r="AZ8" s="42"/>
      <c r="BA8" s="42"/>
      <c r="BB8" s="42"/>
      <c r="BC8" s="42" t="s">
        <v>70</v>
      </c>
      <c r="BD8" s="42"/>
      <c r="BE8" s="42"/>
      <c r="BF8" s="42"/>
      <c r="BG8" s="42" t="s">
        <v>777</v>
      </c>
      <c r="BH8" s="42"/>
      <c r="BI8" s="42"/>
      <c r="BJ8" s="42"/>
      <c r="BK8" s="49">
        <f t="shared" si="1"/>
        <v>1</v>
      </c>
      <c r="BL8" s="49">
        <f t="shared" si="2"/>
        <v>0</v>
      </c>
      <c r="BM8" s="49">
        <f t="shared" si="3"/>
        <v>0</v>
      </c>
      <c r="BN8" s="49">
        <f t="shared" si="4"/>
        <v>0</v>
      </c>
      <c r="BO8" s="49">
        <f t="shared" si="5"/>
        <v>0.25</v>
      </c>
      <c r="BP8" s="46" t="s">
        <v>778</v>
      </c>
      <c r="BQ8" s="42"/>
      <c r="BR8" s="47" t="s">
        <v>547</v>
      </c>
      <c r="BS8" s="42" t="s">
        <v>779</v>
      </c>
      <c r="BT8" s="47" t="s">
        <v>542</v>
      </c>
      <c r="BU8" s="47" t="s">
        <v>534</v>
      </c>
      <c r="BV8" s="47" t="s">
        <v>535</v>
      </c>
      <c r="BW8" s="42"/>
      <c r="BX8" s="47" t="s">
        <v>536</v>
      </c>
      <c r="BY8" s="47" t="s">
        <v>537</v>
      </c>
      <c r="BZ8" s="45">
        <v>0.4</v>
      </c>
      <c r="CA8" s="42"/>
      <c r="CB8" s="42"/>
      <c r="CC8" s="42"/>
      <c r="CD8" s="42"/>
      <c r="CE8" s="42" t="s">
        <v>66</v>
      </c>
      <c r="CF8" s="42" t="s">
        <v>531</v>
      </c>
      <c r="CG8" s="42">
        <f>SUM(CH8:CK8)</f>
        <v>2</v>
      </c>
      <c r="CH8" s="42">
        <v>0</v>
      </c>
      <c r="CI8" s="42">
        <v>1</v>
      </c>
      <c r="CJ8" s="42">
        <v>0</v>
      </c>
      <c r="CK8" s="42">
        <v>1</v>
      </c>
      <c r="CL8" s="42">
        <v>0</v>
      </c>
      <c r="CM8" s="42" t="s">
        <v>780</v>
      </c>
      <c r="CN8" s="42"/>
      <c r="CO8" s="42"/>
      <c r="CP8" s="42"/>
      <c r="CQ8" s="42"/>
      <c r="CR8" s="42"/>
      <c r="CS8" s="42"/>
      <c r="CT8" s="48">
        <v>44670</v>
      </c>
      <c r="CU8" s="48"/>
      <c r="CV8" s="48"/>
      <c r="CW8" s="48"/>
      <c r="CX8" s="42" t="s">
        <v>77</v>
      </c>
      <c r="CY8" s="42"/>
      <c r="CZ8" s="42"/>
      <c r="DA8" s="42"/>
      <c r="DB8" s="42" t="s">
        <v>77</v>
      </c>
      <c r="DC8" s="42"/>
      <c r="DD8" s="42"/>
      <c r="DE8" s="42"/>
      <c r="DF8" s="42" t="s">
        <v>612</v>
      </c>
      <c r="DG8" s="42"/>
      <c r="DH8" s="42"/>
      <c r="DI8" s="42"/>
      <c r="DJ8" s="49" t="str">
        <f t="shared" si="6"/>
        <v/>
      </c>
      <c r="DK8" s="49">
        <f t="shared" si="7"/>
        <v>0</v>
      </c>
      <c r="DL8" s="49" t="str">
        <f t="shared" si="8"/>
        <v/>
      </c>
      <c r="DM8" s="49">
        <f t="shared" si="9"/>
        <v>0</v>
      </c>
      <c r="DN8" s="49">
        <f t="shared" si="10"/>
        <v>0</v>
      </c>
      <c r="DO8" s="43"/>
      <c r="DP8" s="42"/>
      <c r="DQ8" s="47"/>
      <c r="DR8" s="42"/>
      <c r="DS8" s="47"/>
      <c r="DT8" s="47"/>
      <c r="DU8" s="47"/>
      <c r="DV8" s="47"/>
      <c r="DW8" s="47"/>
      <c r="DX8" s="47"/>
      <c r="DY8" s="45"/>
      <c r="DZ8" s="42"/>
      <c r="EA8" s="42"/>
      <c r="EB8" s="42"/>
      <c r="EC8" s="42"/>
      <c r="ED8" s="47"/>
      <c r="EE8" s="47"/>
      <c r="EF8" s="42"/>
      <c r="EG8" s="42"/>
      <c r="EH8" s="42"/>
      <c r="EI8" s="42"/>
      <c r="EJ8" s="42"/>
      <c r="EK8" s="42"/>
      <c r="EL8" s="42"/>
      <c r="EM8" s="42"/>
      <c r="EN8" s="42"/>
      <c r="EO8" s="42"/>
      <c r="EP8" s="42"/>
      <c r="EQ8" s="42"/>
      <c r="ER8" s="42"/>
      <c r="ES8" s="48">
        <v>44670</v>
      </c>
      <c r="ET8" s="48"/>
      <c r="EU8" s="48"/>
      <c r="EV8" s="48"/>
      <c r="EW8" s="42"/>
      <c r="EX8" s="42"/>
      <c r="EY8" s="42"/>
      <c r="EZ8" s="42"/>
      <c r="FA8" s="42"/>
      <c r="FB8" s="42"/>
      <c r="FC8" s="42"/>
      <c r="FD8" s="42"/>
      <c r="FE8" s="42"/>
      <c r="FF8" s="42"/>
      <c r="FG8" s="42"/>
      <c r="FH8" s="42"/>
      <c r="FI8" s="49" t="str">
        <f t="shared" si="11"/>
        <v/>
      </c>
      <c r="FJ8" s="49" t="str">
        <f t="shared" si="12"/>
        <v/>
      </c>
      <c r="FK8" s="49" t="str">
        <f t="shared" si="13"/>
        <v/>
      </c>
      <c r="FL8" s="49" t="str">
        <f t="shared" si="14"/>
        <v/>
      </c>
      <c r="FM8" s="49" t="str">
        <f t="shared" si="15"/>
        <v/>
      </c>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8">
        <v>44670</v>
      </c>
      <c r="GS8" s="48"/>
      <c r="GT8" s="48"/>
      <c r="GU8" s="48"/>
      <c r="GV8" s="42"/>
      <c r="GW8" s="42"/>
      <c r="GX8" s="42"/>
      <c r="GY8" s="42"/>
      <c r="GZ8" s="42"/>
      <c r="HA8" s="42"/>
      <c r="HB8" s="42"/>
      <c r="HC8" s="42"/>
      <c r="HD8" s="42"/>
      <c r="HE8" s="42"/>
      <c r="HF8" s="42"/>
      <c r="HG8" s="42"/>
      <c r="HH8" s="49" t="str">
        <f t="shared" si="16"/>
        <v/>
      </c>
      <c r="HI8" s="49" t="str">
        <f t="shared" si="17"/>
        <v/>
      </c>
      <c r="HJ8" s="49" t="str">
        <f t="shared" si="18"/>
        <v/>
      </c>
      <c r="HK8" s="49" t="str">
        <f t="shared" si="19"/>
        <v/>
      </c>
      <c r="HL8" s="49" t="str">
        <f t="shared" si="20"/>
        <v/>
      </c>
      <c r="HM8" s="42"/>
      <c r="HN8" s="42"/>
      <c r="HO8" s="42">
        <f t="shared" si="21"/>
        <v>2</v>
      </c>
      <c r="HP8" s="42"/>
      <c r="HQ8" s="50" t="s">
        <v>781</v>
      </c>
      <c r="HR8" s="50"/>
      <c r="HS8" s="50"/>
      <c r="HT8" s="50"/>
      <c r="HU8" s="50" t="s">
        <v>782</v>
      </c>
      <c r="HV8" s="50"/>
      <c r="HW8" s="50"/>
      <c r="HX8" s="50"/>
      <c r="HY8" s="50"/>
      <c r="HZ8" s="50"/>
      <c r="IA8" s="51"/>
      <c r="IB8" s="51"/>
      <c r="IC8" s="51"/>
      <c r="ID8" s="51"/>
      <c r="IE8" s="51"/>
      <c r="IF8" s="51"/>
      <c r="IG8" t="s">
        <v>783</v>
      </c>
      <c r="IH8" s="42" t="s">
        <v>770</v>
      </c>
    </row>
    <row r="9" spans="1:242" ht="15" customHeight="1" x14ac:dyDescent="0.25">
      <c r="A9" t="s">
        <v>784</v>
      </c>
      <c r="B9" t="s">
        <v>644</v>
      </c>
      <c r="C9" s="42" t="s">
        <v>785</v>
      </c>
      <c r="D9" s="57" t="s">
        <v>678</v>
      </c>
      <c r="E9" s="42" t="s">
        <v>786</v>
      </c>
      <c r="F9" s="42" t="s">
        <v>787</v>
      </c>
      <c r="G9" s="42" t="s">
        <v>603</v>
      </c>
      <c r="H9" s="52" t="s">
        <v>788</v>
      </c>
      <c r="I9" s="42" t="s">
        <v>754</v>
      </c>
      <c r="J9" s="45">
        <v>0.2</v>
      </c>
      <c r="K9" s="45">
        <v>0.2</v>
      </c>
      <c r="L9" s="42" t="s">
        <v>755</v>
      </c>
      <c r="M9" s="45">
        <v>7.0000000000000007E-2</v>
      </c>
      <c r="N9" s="45">
        <v>0.2</v>
      </c>
      <c r="O9" s="42" t="s">
        <v>755</v>
      </c>
      <c r="P9" s="42" t="s">
        <v>529</v>
      </c>
      <c r="Q9" s="46" t="s">
        <v>789</v>
      </c>
      <c r="R9" s="42"/>
      <c r="S9" s="47" t="s">
        <v>547</v>
      </c>
      <c r="T9" s="42" t="s">
        <v>790</v>
      </c>
      <c r="U9" s="47" t="s">
        <v>542</v>
      </c>
      <c r="V9" s="47" t="s">
        <v>534</v>
      </c>
      <c r="W9" s="47" t="s">
        <v>535</v>
      </c>
      <c r="X9" s="42"/>
      <c r="Y9" s="47" t="s">
        <v>536</v>
      </c>
      <c r="Z9" s="47" t="s">
        <v>537</v>
      </c>
      <c r="AA9" s="45">
        <v>0.4</v>
      </c>
      <c r="AB9" s="42"/>
      <c r="AC9" s="42"/>
      <c r="AD9" s="42"/>
      <c r="AE9" s="42"/>
      <c r="AF9" s="42" t="s">
        <v>66</v>
      </c>
      <c r="AG9" s="42" t="s">
        <v>531</v>
      </c>
      <c r="AH9" s="42">
        <f t="shared" si="0"/>
        <v>4</v>
      </c>
      <c r="AI9" s="42">
        <v>1</v>
      </c>
      <c r="AJ9" s="42">
        <v>1</v>
      </c>
      <c r="AK9" s="42">
        <v>1</v>
      </c>
      <c r="AL9" s="42">
        <v>1</v>
      </c>
      <c r="AM9" s="42">
        <v>1</v>
      </c>
      <c r="AN9" s="42" t="s">
        <v>791</v>
      </c>
      <c r="AO9" s="42"/>
      <c r="AP9" s="42"/>
      <c r="AQ9" s="42"/>
      <c r="AR9" s="42"/>
      <c r="AS9" s="42"/>
      <c r="AT9" s="42"/>
      <c r="AU9" s="48">
        <v>44669</v>
      </c>
      <c r="AV9" s="48"/>
      <c r="AW9" s="48"/>
      <c r="AX9" s="48"/>
      <c r="AY9" s="42" t="s">
        <v>70</v>
      </c>
      <c r="AZ9" s="42"/>
      <c r="BA9" s="42"/>
      <c r="BB9" s="42"/>
      <c r="BC9" s="42" t="s">
        <v>70</v>
      </c>
      <c r="BD9" s="42"/>
      <c r="BE9" s="42"/>
      <c r="BF9" s="42"/>
      <c r="BG9" s="42" t="s">
        <v>792</v>
      </c>
      <c r="BH9" s="42"/>
      <c r="BI9" s="42"/>
      <c r="BJ9" s="42"/>
      <c r="BK9" s="49">
        <f t="shared" si="1"/>
        <v>1</v>
      </c>
      <c r="BL9" s="49">
        <f t="shared" si="2"/>
        <v>0</v>
      </c>
      <c r="BM9" s="49">
        <f t="shared" si="3"/>
        <v>0</v>
      </c>
      <c r="BN9" s="49">
        <f t="shared" si="4"/>
        <v>0</v>
      </c>
      <c r="BO9" s="49">
        <f t="shared" si="5"/>
        <v>0.25</v>
      </c>
      <c r="BP9" s="46" t="s">
        <v>793</v>
      </c>
      <c r="BQ9" s="42"/>
      <c r="BR9" s="47" t="s">
        <v>547</v>
      </c>
      <c r="BS9" s="42" t="s">
        <v>794</v>
      </c>
      <c r="BT9" s="47" t="s">
        <v>542</v>
      </c>
      <c r="BU9" s="47" t="s">
        <v>534</v>
      </c>
      <c r="BV9" s="47" t="s">
        <v>535</v>
      </c>
      <c r="BW9" s="42"/>
      <c r="BX9" s="47" t="s">
        <v>536</v>
      </c>
      <c r="BY9" s="47" t="s">
        <v>537</v>
      </c>
      <c r="BZ9" s="45">
        <v>0.4</v>
      </c>
      <c r="CA9" s="42"/>
      <c r="CB9" s="42"/>
      <c r="CC9" s="42"/>
      <c r="CD9" s="42"/>
      <c r="CE9" s="42" t="s">
        <v>66</v>
      </c>
      <c r="CF9" s="42" t="s">
        <v>531</v>
      </c>
      <c r="CG9" s="42">
        <f>SUM(CH9:CK9)</f>
        <v>4</v>
      </c>
      <c r="CH9" s="42">
        <v>1</v>
      </c>
      <c r="CI9" s="42">
        <v>1</v>
      </c>
      <c r="CJ9" s="42">
        <v>1</v>
      </c>
      <c r="CK9" s="42">
        <v>1</v>
      </c>
      <c r="CL9" s="42">
        <v>1</v>
      </c>
      <c r="CM9" s="42" t="s">
        <v>795</v>
      </c>
      <c r="CN9" s="42"/>
      <c r="CO9" s="42"/>
      <c r="CP9" s="42"/>
      <c r="CQ9" s="42"/>
      <c r="CR9" s="42"/>
      <c r="CS9" s="42"/>
      <c r="CT9" s="48">
        <v>44669</v>
      </c>
      <c r="CU9" s="48"/>
      <c r="CV9" s="48"/>
      <c r="CW9" s="48"/>
      <c r="CX9" s="42" t="s">
        <v>70</v>
      </c>
      <c r="CY9" s="42"/>
      <c r="CZ9" s="42"/>
      <c r="DA9" s="42"/>
      <c r="DB9" s="42" t="s">
        <v>70</v>
      </c>
      <c r="DC9" s="42"/>
      <c r="DD9" s="42"/>
      <c r="DE9" s="42"/>
      <c r="DF9" s="42" t="s">
        <v>796</v>
      </c>
      <c r="DG9" s="42"/>
      <c r="DH9" s="42"/>
      <c r="DI9" s="42"/>
      <c r="DJ9" s="49">
        <f t="shared" si="6"/>
        <v>1</v>
      </c>
      <c r="DK9" s="49">
        <f t="shared" si="7"/>
        <v>0</v>
      </c>
      <c r="DL9" s="49">
        <f t="shared" si="8"/>
        <v>0</v>
      </c>
      <c r="DM9" s="49">
        <f t="shared" si="9"/>
        <v>0</v>
      </c>
      <c r="DN9" s="49">
        <f t="shared" si="10"/>
        <v>0.25</v>
      </c>
      <c r="DO9" s="43"/>
      <c r="DP9" s="42"/>
      <c r="DQ9" s="47"/>
      <c r="DR9" s="42"/>
      <c r="DS9" s="47"/>
      <c r="DT9" s="47"/>
      <c r="DU9" s="47"/>
      <c r="DV9" s="47"/>
      <c r="DW9" s="47"/>
      <c r="DX9" s="47"/>
      <c r="DY9" s="45"/>
      <c r="DZ9" s="42"/>
      <c r="EA9" s="42"/>
      <c r="EB9" s="42"/>
      <c r="EC9" s="42"/>
      <c r="ED9" s="47"/>
      <c r="EE9" s="47"/>
      <c r="EF9" s="42"/>
      <c r="EG9" s="42"/>
      <c r="EH9" s="42"/>
      <c r="EI9" s="42"/>
      <c r="EJ9" s="42"/>
      <c r="EK9" s="42"/>
      <c r="EL9" s="42"/>
      <c r="EM9" s="42"/>
      <c r="EN9" s="42"/>
      <c r="EO9" s="42"/>
      <c r="EP9" s="42"/>
      <c r="EQ9" s="42"/>
      <c r="ER9" s="42"/>
      <c r="ES9" s="48">
        <v>44669</v>
      </c>
      <c r="ET9" s="48"/>
      <c r="EU9" s="48"/>
      <c r="EV9" s="48"/>
      <c r="EW9" s="42"/>
      <c r="EX9" s="42"/>
      <c r="EY9" s="42"/>
      <c r="EZ9" s="42"/>
      <c r="FA9" s="42"/>
      <c r="FB9" s="42"/>
      <c r="FC9" s="42"/>
      <c r="FD9" s="42"/>
      <c r="FE9" s="42"/>
      <c r="FF9" s="42"/>
      <c r="FG9" s="42"/>
      <c r="FH9" s="42"/>
      <c r="FI9" s="49" t="str">
        <f t="shared" si="11"/>
        <v/>
      </c>
      <c r="FJ9" s="49" t="str">
        <f t="shared" si="12"/>
        <v/>
      </c>
      <c r="FK9" s="49" t="str">
        <f t="shared" si="13"/>
        <v/>
      </c>
      <c r="FL9" s="49" t="str">
        <f t="shared" si="14"/>
        <v/>
      </c>
      <c r="FM9" s="49" t="str">
        <f t="shared" si="15"/>
        <v/>
      </c>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8">
        <v>44669</v>
      </c>
      <c r="GS9" s="48"/>
      <c r="GT9" s="48"/>
      <c r="GU9" s="48"/>
      <c r="GV9" s="42"/>
      <c r="GW9" s="42"/>
      <c r="GX9" s="42"/>
      <c r="GY9" s="42"/>
      <c r="GZ9" s="42"/>
      <c r="HA9" s="42"/>
      <c r="HB9" s="42"/>
      <c r="HC9" s="42"/>
      <c r="HD9" s="42"/>
      <c r="HE9" s="42"/>
      <c r="HF9" s="42"/>
      <c r="HG9" s="42"/>
      <c r="HH9" s="49" t="str">
        <f t="shared" si="16"/>
        <v/>
      </c>
      <c r="HI9" s="49" t="str">
        <f t="shared" si="17"/>
        <v/>
      </c>
      <c r="HJ9" s="49" t="str">
        <f t="shared" si="18"/>
        <v/>
      </c>
      <c r="HK9" s="49" t="str">
        <f t="shared" si="19"/>
        <v/>
      </c>
      <c r="HL9" s="49" t="str">
        <f t="shared" si="20"/>
        <v/>
      </c>
      <c r="HM9" s="42"/>
      <c r="HN9" s="42"/>
      <c r="HO9" s="42">
        <f t="shared" si="21"/>
        <v>2</v>
      </c>
      <c r="HP9" s="42"/>
      <c r="HQ9" s="50" t="s">
        <v>797</v>
      </c>
      <c r="HR9" s="50"/>
      <c r="HS9" s="50"/>
      <c r="HT9" s="50"/>
      <c r="HU9" s="50" t="s">
        <v>798</v>
      </c>
      <c r="HV9" s="50"/>
      <c r="HW9" s="50"/>
      <c r="HX9" s="50"/>
      <c r="HY9" s="50"/>
      <c r="HZ9" s="50"/>
      <c r="IA9" s="51"/>
      <c r="IB9" s="51"/>
      <c r="IC9" s="51"/>
      <c r="ID9" s="51"/>
      <c r="IE9" s="51"/>
      <c r="IF9" s="51"/>
      <c r="IG9" t="s">
        <v>799</v>
      </c>
      <c r="IH9" s="42" t="s">
        <v>800</v>
      </c>
    </row>
    <row r="10" spans="1:242" ht="15" customHeight="1" x14ac:dyDescent="0.25">
      <c r="A10" t="s">
        <v>921</v>
      </c>
      <c r="B10" t="s">
        <v>801</v>
      </c>
      <c r="C10" s="42" t="s">
        <v>922</v>
      </c>
      <c r="D10" s="57" t="s">
        <v>877</v>
      </c>
      <c r="E10" s="42" t="s">
        <v>557</v>
      </c>
      <c r="F10" s="42" t="s">
        <v>554</v>
      </c>
      <c r="G10" s="42" t="s">
        <v>627</v>
      </c>
      <c r="H10" s="52" t="s">
        <v>923</v>
      </c>
      <c r="I10" s="42" t="s">
        <v>924</v>
      </c>
      <c r="J10" s="45">
        <v>0.6</v>
      </c>
      <c r="K10" s="45">
        <v>0.6</v>
      </c>
      <c r="L10" s="42" t="s">
        <v>585</v>
      </c>
      <c r="M10" s="45">
        <v>0.6</v>
      </c>
      <c r="N10" s="45">
        <v>0.6</v>
      </c>
      <c r="O10" s="42" t="s">
        <v>562</v>
      </c>
      <c r="P10" s="42" t="s">
        <v>529</v>
      </c>
      <c r="Q10" s="46" t="s">
        <v>925</v>
      </c>
      <c r="R10" s="42"/>
      <c r="S10" s="47" t="s">
        <v>547</v>
      </c>
      <c r="T10" s="42" t="s">
        <v>926</v>
      </c>
      <c r="U10" s="47" t="s">
        <v>542</v>
      </c>
      <c r="V10" s="47" t="s">
        <v>534</v>
      </c>
      <c r="W10" s="47" t="s">
        <v>535</v>
      </c>
      <c r="X10" s="42"/>
      <c r="Y10" s="47" t="s">
        <v>927</v>
      </c>
      <c r="Z10" s="47" t="s">
        <v>537</v>
      </c>
      <c r="AA10" s="45">
        <v>0.4</v>
      </c>
      <c r="AB10" s="42"/>
      <c r="AC10" s="42"/>
      <c r="AD10" s="42"/>
      <c r="AE10" s="42"/>
      <c r="AF10" s="42" t="s">
        <v>66</v>
      </c>
      <c r="AG10" s="42" t="s">
        <v>531</v>
      </c>
      <c r="AH10" s="42">
        <f t="shared" si="0"/>
        <v>12</v>
      </c>
      <c r="AI10" s="47">
        <v>3</v>
      </c>
      <c r="AJ10" s="47">
        <v>3</v>
      </c>
      <c r="AK10" s="47">
        <v>3</v>
      </c>
      <c r="AL10" s="47">
        <v>3</v>
      </c>
      <c r="AM10" s="42">
        <v>3</v>
      </c>
      <c r="AN10" s="50" t="s">
        <v>928</v>
      </c>
      <c r="AO10" s="42"/>
      <c r="AP10" s="42"/>
      <c r="AQ10" s="42"/>
      <c r="AR10" s="42"/>
      <c r="AS10" s="42"/>
      <c r="AT10" s="42"/>
      <c r="AU10" s="48">
        <v>44670</v>
      </c>
      <c r="AV10" s="48"/>
      <c r="AW10" s="48"/>
      <c r="AX10" s="48"/>
      <c r="AY10" s="42" t="s">
        <v>70</v>
      </c>
      <c r="AZ10" s="42"/>
      <c r="BA10" s="42"/>
      <c r="BB10" s="42"/>
      <c r="BC10" s="42" t="s">
        <v>70</v>
      </c>
      <c r="BD10" s="42"/>
      <c r="BE10" s="42"/>
      <c r="BF10" s="42"/>
      <c r="BG10" s="42" t="s">
        <v>929</v>
      </c>
      <c r="BH10" s="42"/>
      <c r="BI10" s="42"/>
      <c r="BJ10" s="42"/>
      <c r="BK10" s="49">
        <f t="shared" si="1"/>
        <v>1</v>
      </c>
      <c r="BL10" s="49">
        <f t="shared" si="2"/>
        <v>0</v>
      </c>
      <c r="BM10" s="49">
        <f t="shared" si="3"/>
        <v>0</v>
      </c>
      <c r="BN10" s="49">
        <f t="shared" si="4"/>
        <v>0</v>
      </c>
      <c r="BO10" s="49">
        <f t="shared" si="5"/>
        <v>0.25</v>
      </c>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8">
        <v>44670</v>
      </c>
      <c r="CU10" s="48"/>
      <c r="CV10" s="48"/>
      <c r="CW10" s="48"/>
      <c r="CX10" s="42"/>
      <c r="CY10" s="42"/>
      <c r="CZ10" s="42"/>
      <c r="DA10" s="42"/>
      <c r="DB10" s="42"/>
      <c r="DC10" s="42"/>
      <c r="DD10" s="42"/>
      <c r="DE10" s="42"/>
      <c r="DF10" s="42"/>
      <c r="DG10" s="42"/>
      <c r="DH10" s="42"/>
      <c r="DI10" s="42"/>
      <c r="DJ10" s="49" t="str">
        <f t="shared" si="6"/>
        <v/>
      </c>
      <c r="DK10" s="49" t="str">
        <f t="shared" si="7"/>
        <v/>
      </c>
      <c r="DL10" s="49" t="str">
        <f t="shared" si="8"/>
        <v/>
      </c>
      <c r="DM10" s="49" t="str">
        <f t="shared" si="9"/>
        <v/>
      </c>
      <c r="DN10" s="49" t="str">
        <f t="shared" si="10"/>
        <v/>
      </c>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8">
        <v>44670</v>
      </c>
      <c r="ET10" s="48"/>
      <c r="EU10" s="48"/>
      <c r="EV10" s="48"/>
      <c r="EW10" s="42"/>
      <c r="EX10" s="42"/>
      <c r="EY10" s="42"/>
      <c r="EZ10" s="42"/>
      <c r="FA10" s="42"/>
      <c r="FB10" s="42"/>
      <c r="FC10" s="42"/>
      <c r="FD10" s="42"/>
      <c r="FE10" s="42"/>
      <c r="FF10" s="42"/>
      <c r="FG10" s="42"/>
      <c r="FH10" s="42"/>
      <c r="FI10" s="49" t="str">
        <f t="shared" si="11"/>
        <v/>
      </c>
      <c r="FJ10" s="49" t="str">
        <f t="shared" si="12"/>
        <v/>
      </c>
      <c r="FK10" s="49" t="str">
        <f t="shared" si="13"/>
        <v/>
      </c>
      <c r="FL10" s="49" t="str">
        <f t="shared" si="14"/>
        <v/>
      </c>
      <c r="FM10" s="49" t="str">
        <f t="shared" si="15"/>
        <v/>
      </c>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8">
        <v>44670</v>
      </c>
      <c r="GS10" s="48"/>
      <c r="GT10" s="48"/>
      <c r="GU10" s="48"/>
      <c r="GV10" s="42"/>
      <c r="GW10" s="42"/>
      <c r="GX10" s="42"/>
      <c r="GY10" s="42"/>
      <c r="GZ10" s="42"/>
      <c r="HA10" s="42"/>
      <c r="HB10" s="42"/>
      <c r="HC10" s="42"/>
      <c r="HD10" s="42"/>
      <c r="HE10" s="42"/>
      <c r="HF10" s="42"/>
      <c r="HG10" s="42"/>
      <c r="HH10" s="49" t="str">
        <f t="shared" si="16"/>
        <v/>
      </c>
      <c r="HI10" s="49" t="str">
        <f t="shared" si="17"/>
        <v/>
      </c>
      <c r="HJ10" s="49" t="str">
        <f t="shared" si="18"/>
        <v/>
      </c>
      <c r="HK10" s="49" t="str">
        <f t="shared" si="19"/>
        <v/>
      </c>
      <c r="HL10" s="49" t="str">
        <f t="shared" si="20"/>
        <v/>
      </c>
      <c r="HM10" s="42"/>
      <c r="HN10" s="42"/>
      <c r="HO10" s="42">
        <f t="shared" si="21"/>
        <v>1</v>
      </c>
      <c r="HP10" s="42"/>
      <c r="HQ10" s="50" t="s">
        <v>930</v>
      </c>
      <c r="HR10" s="50"/>
      <c r="HS10" s="50"/>
      <c r="HT10" s="50"/>
      <c r="HU10" s="50"/>
      <c r="HV10" s="50"/>
      <c r="HW10" s="50"/>
      <c r="HX10" s="50"/>
      <c r="HY10" s="50"/>
      <c r="HZ10" s="50"/>
      <c r="IA10" s="51"/>
      <c r="IB10" s="51"/>
      <c r="IC10" s="51"/>
      <c r="ID10" s="51"/>
      <c r="IE10" s="51"/>
      <c r="IF10" s="51"/>
      <c r="IG10" t="s">
        <v>931</v>
      </c>
      <c r="IH10" s="42" t="s">
        <v>932</v>
      </c>
    </row>
    <row r="11" spans="1:242" ht="15" customHeight="1" x14ac:dyDescent="0.25">
      <c r="A11" t="s">
        <v>933</v>
      </c>
      <c r="B11" t="s">
        <v>801</v>
      </c>
      <c r="C11" s="42" t="s">
        <v>934</v>
      </c>
      <c r="D11" s="57" t="s">
        <v>835</v>
      </c>
      <c r="E11" s="42" t="s">
        <v>557</v>
      </c>
      <c r="F11" s="42" t="s">
        <v>554</v>
      </c>
      <c r="G11" s="42" t="s">
        <v>627</v>
      </c>
      <c r="H11" s="52" t="s">
        <v>935</v>
      </c>
      <c r="I11" s="42" t="s">
        <v>924</v>
      </c>
      <c r="J11" s="45">
        <v>0.6</v>
      </c>
      <c r="K11" s="45">
        <v>0.6</v>
      </c>
      <c r="L11" s="42" t="s">
        <v>562</v>
      </c>
      <c r="M11" s="45">
        <v>0.24</v>
      </c>
      <c r="N11" s="45">
        <v>0.6</v>
      </c>
      <c r="O11" s="42" t="s">
        <v>562</v>
      </c>
      <c r="P11" s="42" t="s">
        <v>529</v>
      </c>
      <c r="Q11" s="46" t="s">
        <v>936</v>
      </c>
      <c r="R11" s="42"/>
      <c r="S11" s="47" t="s">
        <v>531</v>
      </c>
      <c r="T11" s="42" t="s">
        <v>937</v>
      </c>
      <c r="U11" s="47" t="s">
        <v>542</v>
      </c>
      <c r="V11" s="47" t="s">
        <v>534</v>
      </c>
      <c r="W11" s="47" t="s">
        <v>535</v>
      </c>
      <c r="X11" s="42"/>
      <c r="Y11" s="47" t="s">
        <v>927</v>
      </c>
      <c r="Z11" s="47" t="s">
        <v>537</v>
      </c>
      <c r="AA11" s="45">
        <v>0.4</v>
      </c>
      <c r="AB11" s="42"/>
      <c r="AC11" s="42"/>
      <c r="AD11" s="42"/>
      <c r="AE11" s="42"/>
      <c r="AF11" s="42" t="s">
        <v>66</v>
      </c>
      <c r="AG11" s="42" t="s">
        <v>531</v>
      </c>
      <c r="AH11" s="42">
        <f t="shared" si="0"/>
        <v>24</v>
      </c>
      <c r="AI11" s="47">
        <v>6</v>
      </c>
      <c r="AJ11" s="47">
        <v>6</v>
      </c>
      <c r="AK11" s="47">
        <v>6</v>
      </c>
      <c r="AL11" s="47">
        <v>6</v>
      </c>
      <c r="AM11" s="42">
        <v>6</v>
      </c>
      <c r="AN11" s="42" t="s">
        <v>938</v>
      </c>
      <c r="AO11" s="42"/>
      <c r="AP11" s="42"/>
      <c r="AQ11" s="42"/>
      <c r="AR11" s="42"/>
      <c r="AS11" s="42"/>
      <c r="AT11" s="42"/>
      <c r="AU11" s="48">
        <v>44670</v>
      </c>
      <c r="AV11" s="48"/>
      <c r="AW11" s="48"/>
      <c r="AX11" s="48"/>
      <c r="AY11" s="42" t="s">
        <v>70</v>
      </c>
      <c r="AZ11" s="42"/>
      <c r="BA11" s="42"/>
      <c r="BB11" s="42"/>
      <c r="BC11" s="42" t="s">
        <v>70</v>
      </c>
      <c r="BD11" s="42"/>
      <c r="BE11" s="42"/>
      <c r="BF11" s="42"/>
      <c r="BG11" s="42" t="s">
        <v>939</v>
      </c>
      <c r="BH11" s="42"/>
      <c r="BI11" s="42"/>
      <c r="BJ11" s="42"/>
      <c r="BK11" s="49">
        <f t="shared" si="1"/>
        <v>1</v>
      </c>
      <c r="BL11" s="49">
        <f t="shared" si="2"/>
        <v>0</v>
      </c>
      <c r="BM11" s="49">
        <f t="shared" si="3"/>
        <v>0</v>
      </c>
      <c r="BN11" s="49">
        <f t="shared" si="4"/>
        <v>0</v>
      </c>
      <c r="BO11" s="49">
        <f t="shared" si="5"/>
        <v>0.25</v>
      </c>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8">
        <v>44670</v>
      </c>
      <c r="CU11" s="48"/>
      <c r="CV11" s="48"/>
      <c r="CW11" s="48"/>
      <c r="CX11" s="42"/>
      <c r="CY11" s="42"/>
      <c r="CZ11" s="42"/>
      <c r="DA11" s="42"/>
      <c r="DB11" s="42"/>
      <c r="DC11" s="42"/>
      <c r="DD11" s="42"/>
      <c r="DE11" s="42"/>
      <c r="DF11" s="42"/>
      <c r="DG11" s="42"/>
      <c r="DH11" s="42"/>
      <c r="DI11" s="42"/>
      <c r="DJ11" s="49" t="str">
        <f t="shared" si="6"/>
        <v/>
      </c>
      <c r="DK11" s="49" t="str">
        <f t="shared" si="7"/>
        <v/>
      </c>
      <c r="DL11" s="49" t="str">
        <f t="shared" si="8"/>
        <v/>
      </c>
      <c r="DM11" s="49" t="str">
        <f t="shared" si="9"/>
        <v/>
      </c>
      <c r="DN11" s="49" t="str">
        <f t="shared" si="10"/>
        <v/>
      </c>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8">
        <v>44670</v>
      </c>
      <c r="ET11" s="48"/>
      <c r="EU11" s="48"/>
      <c r="EV11" s="48"/>
      <c r="EW11" s="42"/>
      <c r="EX11" s="42"/>
      <c r="EY11" s="42"/>
      <c r="EZ11" s="42"/>
      <c r="FA11" s="42"/>
      <c r="FB11" s="42"/>
      <c r="FC11" s="42"/>
      <c r="FD11" s="42"/>
      <c r="FE11" s="42"/>
      <c r="FF11" s="42"/>
      <c r="FG11" s="42"/>
      <c r="FH11" s="42"/>
      <c r="FI11" s="49" t="str">
        <f t="shared" si="11"/>
        <v/>
      </c>
      <c r="FJ11" s="49" t="str">
        <f t="shared" si="12"/>
        <v/>
      </c>
      <c r="FK11" s="49" t="str">
        <f t="shared" si="13"/>
        <v/>
      </c>
      <c r="FL11" s="49" t="str">
        <f t="shared" si="14"/>
        <v/>
      </c>
      <c r="FM11" s="49" t="str">
        <f t="shared" si="15"/>
        <v/>
      </c>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8">
        <v>44670</v>
      </c>
      <c r="GS11" s="48"/>
      <c r="GT11" s="48"/>
      <c r="GU11" s="48"/>
      <c r="GV11" s="42"/>
      <c r="GW11" s="42"/>
      <c r="GX11" s="42"/>
      <c r="GY11" s="42"/>
      <c r="GZ11" s="42"/>
      <c r="HA11" s="42"/>
      <c r="HB11" s="42"/>
      <c r="HC11" s="42"/>
      <c r="HD11" s="42"/>
      <c r="HE11" s="42"/>
      <c r="HF11" s="42"/>
      <c r="HG11" s="42"/>
      <c r="HH11" s="49" t="str">
        <f t="shared" si="16"/>
        <v/>
      </c>
      <c r="HI11" s="49" t="str">
        <f t="shared" si="17"/>
        <v/>
      </c>
      <c r="HJ11" s="49" t="str">
        <f t="shared" si="18"/>
        <v/>
      </c>
      <c r="HK11" s="49" t="str">
        <f t="shared" si="19"/>
        <v/>
      </c>
      <c r="HL11" s="49" t="str">
        <f t="shared" si="20"/>
        <v/>
      </c>
      <c r="HM11" s="42"/>
      <c r="HN11" s="42"/>
      <c r="HO11" s="42">
        <f t="shared" si="21"/>
        <v>1</v>
      </c>
      <c r="HP11" s="42"/>
      <c r="HQ11" s="50" t="s">
        <v>940</v>
      </c>
      <c r="HR11" s="50"/>
      <c r="HS11" s="50"/>
      <c r="HT11" s="50"/>
      <c r="HU11" s="50"/>
      <c r="HV11" s="50"/>
      <c r="HW11" s="50"/>
      <c r="HX11" s="50"/>
      <c r="HY11" s="50"/>
      <c r="HZ11" s="50"/>
      <c r="IA11" s="51"/>
      <c r="IB11" s="51"/>
      <c r="IC11" s="51"/>
      <c r="ID11" s="51"/>
      <c r="IE11" s="51"/>
      <c r="IF11" s="51"/>
      <c r="IG11" t="s">
        <v>941</v>
      </c>
      <c r="IH11" s="42" t="s">
        <v>770</v>
      </c>
    </row>
    <row r="12" spans="1:242" ht="15" customHeight="1" x14ac:dyDescent="0.25">
      <c r="A12" t="s">
        <v>942</v>
      </c>
      <c r="B12" t="s">
        <v>801</v>
      </c>
      <c r="C12" s="42" t="s">
        <v>943</v>
      </c>
      <c r="D12" s="57" t="s">
        <v>802</v>
      </c>
      <c r="E12" s="42" t="s">
        <v>557</v>
      </c>
      <c r="F12" s="42" t="s">
        <v>787</v>
      </c>
      <c r="G12" s="42" t="s">
        <v>627</v>
      </c>
      <c r="H12" s="52" t="s">
        <v>935</v>
      </c>
      <c r="I12" s="42" t="s">
        <v>924</v>
      </c>
      <c r="J12" s="45">
        <v>0.6</v>
      </c>
      <c r="K12" s="45">
        <v>0.6</v>
      </c>
      <c r="L12" s="42" t="s">
        <v>585</v>
      </c>
      <c r="M12" s="45">
        <v>0.48</v>
      </c>
      <c r="N12" s="45">
        <v>0.6</v>
      </c>
      <c r="O12" s="42" t="s">
        <v>585</v>
      </c>
      <c r="P12" s="42" t="s">
        <v>529</v>
      </c>
      <c r="Q12" s="46" t="s">
        <v>944</v>
      </c>
      <c r="R12" s="42"/>
      <c r="S12" s="47" t="s">
        <v>547</v>
      </c>
      <c r="T12" s="50" t="s">
        <v>945</v>
      </c>
      <c r="U12" s="47" t="s">
        <v>542</v>
      </c>
      <c r="V12" s="47" t="s">
        <v>534</v>
      </c>
      <c r="W12" s="47" t="s">
        <v>535</v>
      </c>
      <c r="X12" s="42"/>
      <c r="Y12" s="47" t="s">
        <v>927</v>
      </c>
      <c r="Z12" s="47" t="s">
        <v>537</v>
      </c>
      <c r="AA12" s="45">
        <v>0.4</v>
      </c>
      <c r="AB12" s="42"/>
      <c r="AC12" s="42"/>
      <c r="AD12" s="42"/>
      <c r="AE12" s="42"/>
      <c r="AF12" s="42" t="s">
        <v>66</v>
      </c>
      <c r="AG12" s="42" t="s">
        <v>531</v>
      </c>
      <c r="AH12" s="42">
        <f t="shared" si="0"/>
        <v>24</v>
      </c>
      <c r="AI12" s="47">
        <v>6</v>
      </c>
      <c r="AJ12" s="47">
        <v>6</v>
      </c>
      <c r="AK12" s="47">
        <v>6</v>
      </c>
      <c r="AL12" s="47">
        <v>6</v>
      </c>
      <c r="AM12" s="42">
        <v>6</v>
      </c>
      <c r="AN12" s="42" t="s">
        <v>946</v>
      </c>
      <c r="AO12" s="42"/>
      <c r="AP12" s="42"/>
      <c r="AQ12" s="42"/>
      <c r="AR12" s="42"/>
      <c r="AS12" s="42"/>
      <c r="AT12" s="42"/>
      <c r="AU12" s="48">
        <v>44670</v>
      </c>
      <c r="AV12" s="48"/>
      <c r="AW12" s="48"/>
      <c r="AX12" s="48"/>
      <c r="AY12" s="42" t="s">
        <v>70</v>
      </c>
      <c r="AZ12" s="42"/>
      <c r="BA12" s="42"/>
      <c r="BB12" s="42"/>
      <c r="BC12" s="42" t="s">
        <v>70</v>
      </c>
      <c r="BD12" s="42"/>
      <c r="BE12" s="42"/>
      <c r="BF12" s="42"/>
      <c r="BG12" s="42" t="s">
        <v>947</v>
      </c>
      <c r="BH12" s="42"/>
      <c r="BI12" s="42"/>
      <c r="BJ12" s="42"/>
      <c r="BK12" s="49">
        <f t="shared" si="1"/>
        <v>1</v>
      </c>
      <c r="BL12" s="49">
        <f t="shared" si="2"/>
        <v>0</v>
      </c>
      <c r="BM12" s="49">
        <f t="shared" si="3"/>
        <v>0</v>
      </c>
      <c r="BN12" s="49">
        <f t="shared" si="4"/>
        <v>0</v>
      </c>
      <c r="BO12" s="49">
        <f t="shared" si="5"/>
        <v>0.25</v>
      </c>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8">
        <v>44670</v>
      </c>
      <c r="CU12" s="48"/>
      <c r="CV12" s="48"/>
      <c r="CW12" s="48"/>
      <c r="CX12" s="42"/>
      <c r="CY12" s="42"/>
      <c r="CZ12" s="42"/>
      <c r="DA12" s="42"/>
      <c r="DB12" s="42"/>
      <c r="DC12" s="42"/>
      <c r="DD12" s="42"/>
      <c r="DE12" s="42"/>
      <c r="DF12" s="42"/>
      <c r="DG12" s="42"/>
      <c r="DH12" s="42"/>
      <c r="DI12" s="42"/>
      <c r="DJ12" s="49" t="str">
        <f t="shared" si="6"/>
        <v/>
      </c>
      <c r="DK12" s="49" t="str">
        <f t="shared" si="7"/>
        <v/>
      </c>
      <c r="DL12" s="49" t="str">
        <f t="shared" si="8"/>
        <v/>
      </c>
      <c r="DM12" s="49" t="str">
        <f t="shared" si="9"/>
        <v/>
      </c>
      <c r="DN12" s="49" t="str">
        <f t="shared" si="10"/>
        <v/>
      </c>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8">
        <v>44670</v>
      </c>
      <c r="ET12" s="48"/>
      <c r="EU12" s="48"/>
      <c r="EV12" s="48"/>
      <c r="EW12" s="42"/>
      <c r="EX12" s="42"/>
      <c r="EY12" s="42"/>
      <c r="EZ12" s="42"/>
      <c r="FA12" s="42"/>
      <c r="FB12" s="42"/>
      <c r="FC12" s="42"/>
      <c r="FD12" s="42"/>
      <c r="FE12" s="42"/>
      <c r="FF12" s="42"/>
      <c r="FG12" s="42"/>
      <c r="FH12" s="42"/>
      <c r="FI12" s="49" t="str">
        <f t="shared" si="11"/>
        <v/>
      </c>
      <c r="FJ12" s="49" t="str">
        <f t="shared" si="12"/>
        <v/>
      </c>
      <c r="FK12" s="49" t="str">
        <f t="shared" si="13"/>
        <v/>
      </c>
      <c r="FL12" s="49" t="str">
        <f t="shared" si="14"/>
        <v/>
      </c>
      <c r="FM12" s="49" t="str">
        <f t="shared" si="15"/>
        <v/>
      </c>
      <c r="FN12" s="42"/>
      <c r="FO12" s="42"/>
      <c r="FP12" s="42"/>
      <c r="FQ12" s="42"/>
      <c r="FR12" s="42"/>
      <c r="FS12" s="42"/>
      <c r="FT12" s="42"/>
      <c r="FU12" s="42"/>
      <c r="FV12" s="42"/>
      <c r="FW12" s="42"/>
      <c r="FX12" s="42"/>
      <c r="FY12" s="42"/>
      <c r="FZ12" s="42"/>
      <c r="GA12" s="42"/>
      <c r="GB12" s="42"/>
      <c r="GC12" s="42"/>
      <c r="GD12" s="42"/>
      <c r="GE12" s="42"/>
      <c r="GF12" s="42"/>
      <c r="GG12" s="42"/>
      <c r="GH12" s="42"/>
      <c r="GI12" s="42"/>
      <c r="GJ12" s="42"/>
      <c r="GK12" s="42"/>
      <c r="GL12" s="42"/>
      <c r="GM12" s="42"/>
      <c r="GN12" s="42"/>
      <c r="GO12" s="42"/>
      <c r="GP12" s="42"/>
      <c r="GQ12" s="42"/>
      <c r="GR12" s="48">
        <v>44670</v>
      </c>
      <c r="GS12" s="48"/>
      <c r="GT12" s="48"/>
      <c r="GU12" s="48"/>
      <c r="GV12" s="42"/>
      <c r="GW12" s="42"/>
      <c r="GX12" s="42"/>
      <c r="GY12" s="42"/>
      <c r="GZ12" s="42"/>
      <c r="HA12" s="42"/>
      <c r="HB12" s="42"/>
      <c r="HC12" s="42"/>
      <c r="HD12" s="42"/>
      <c r="HE12" s="42"/>
      <c r="HF12" s="42"/>
      <c r="HG12" s="42"/>
      <c r="HH12" s="49" t="str">
        <f t="shared" si="16"/>
        <v/>
      </c>
      <c r="HI12" s="49" t="str">
        <f t="shared" si="17"/>
        <v/>
      </c>
      <c r="HJ12" s="49" t="str">
        <f t="shared" si="18"/>
        <v/>
      </c>
      <c r="HK12" s="49" t="str">
        <f t="shared" si="19"/>
        <v/>
      </c>
      <c r="HL12" s="49" t="str">
        <f t="shared" si="20"/>
        <v/>
      </c>
      <c r="HM12" s="42"/>
      <c r="HN12" s="42"/>
      <c r="HO12" s="42">
        <f t="shared" si="21"/>
        <v>1</v>
      </c>
      <c r="HP12" s="42"/>
      <c r="HQ12" s="50" t="s">
        <v>948</v>
      </c>
      <c r="HR12" s="50"/>
      <c r="HS12" s="50"/>
      <c r="HT12" s="50"/>
      <c r="HU12" s="50"/>
      <c r="HV12" s="50"/>
      <c r="HW12" s="50"/>
      <c r="HX12" s="50"/>
      <c r="HY12" s="50"/>
      <c r="HZ12" s="50"/>
      <c r="IA12" s="51"/>
      <c r="IB12" s="51"/>
      <c r="IC12" s="51"/>
      <c r="ID12" s="51"/>
      <c r="IE12" s="51"/>
      <c r="IF12" s="51"/>
      <c r="IG12" t="s">
        <v>949</v>
      </c>
      <c r="IH12" s="42" t="s">
        <v>770</v>
      </c>
    </row>
    <row r="13" spans="1:242" ht="15" customHeight="1" x14ac:dyDescent="0.25">
      <c r="A13" t="s">
        <v>950</v>
      </c>
      <c r="B13" t="s">
        <v>801</v>
      </c>
      <c r="C13" s="42" t="s">
        <v>951</v>
      </c>
      <c r="D13" s="57" t="s">
        <v>877</v>
      </c>
      <c r="E13" s="42" t="s">
        <v>557</v>
      </c>
      <c r="F13" s="42" t="s">
        <v>787</v>
      </c>
      <c r="G13" s="42" t="s">
        <v>559</v>
      </c>
      <c r="H13" s="52" t="s">
        <v>952</v>
      </c>
      <c r="I13" s="42" t="s">
        <v>924</v>
      </c>
      <c r="J13" s="45">
        <v>1</v>
      </c>
      <c r="K13" s="45">
        <v>0.8</v>
      </c>
      <c r="L13" s="42" t="s">
        <v>585</v>
      </c>
      <c r="M13" s="45">
        <v>0.6</v>
      </c>
      <c r="N13" s="45">
        <v>0.8</v>
      </c>
      <c r="O13" s="42" t="s">
        <v>585</v>
      </c>
      <c r="P13" s="42" t="s">
        <v>529</v>
      </c>
      <c r="Q13" s="46" t="s">
        <v>953</v>
      </c>
      <c r="R13" s="42"/>
      <c r="S13" s="47" t="s">
        <v>547</v>
      </c>
      <c r="T13" s="42" t="s">
        <v>954</v>
      </c>
      <c r="U13" s="47" t="s">
        <v>542</v>
      </c>
      <c r="V13" s="47" t="s">
        <v>534</v>
      </c>
      <c r="W13" s="47" t="s">
        <v>535</v>
      </c>
      <c r="X13" s="42"/>
      <c r="Y13" s="47" t="s">
        <v>536</v>
      </c>
      <c r="Z13" s="47" t="s">
        <v>537</v>
      </c>
      <c r="AA13" s="45">
        <v>0.4</v>
      </c>
      <c r="AB13" s="42"/>
      <c r="AC13" s="42"/>
      <c r="AD13" s="42"/>
      <c r="AE13" s="42"/>
      <c r="AF13" s="42" t="s">
        <v>66</v>
      </c>
      <c r="AG13" s="42" t="s">
        <v>531</v>
      </c>
      <c r="AH13" s="42">
        <f t="shared" si="0"/>
        <v>12</v>
      </c>
      <c r="AI13" s="47">
        <v>3</v>
      </c>
      <c r="AJ13" s="47">
        <v>3</v>
      </c>
      <c r="AK13" s="47">
        <v>3</v>
      </c>
      <c r="AL13" s="47">
        <v>3</v>
      </c>
      <c r="AM13" s="42">
        <v>3</v>
      </c>
      <c r="AN13" s="50" t="s">
        <v>928</v>
      </c>
      <c r="AO13" s="42"/>
      <c r="AP13" s="42"/>
      <c r="AQ13" s="42"/>
      <c r="AR13" s="42"/>
      <c r="AS13" s="42"/>
      <c r="AT13" s="42"/>
      <c r="AU13" s="48">
        <v>44670</v>
      </c>
      <c r="AV13" s="48"/>
      <c r="AW13" s="48"/>
      <c r="AX13" s="48"/>
      <c r="AY13" s="42" t="s">
        <v>70</v>
      </c>
      <c r="AZ13" s="42"/>
      <c r="BA13" s="42"/>
      <c r="BB13" s="42"/>
      <c r="BC13" s="42" t="s">
        <v>70</v>
      </c>
      <c r="BD13" s="42"/>
      <c r="BE13" s="42"/>
      <c r="BF13" s="42"/>
      <c r="BG13" s="42" t="s">
        <v>929</v>
      </c>
      <c r="BH13" s="42"/>
      <c r="BI13" s="42"/>
      <c r="BJ13" s="42"/>
      <c r="BK13" s="49">
        <f t="shared" si="1"/>
        <v>1</v>
      </c>
      <c r="BL13" s="49">
        <f t="shared" si="2"/>
        <v>0</v>
      </c>
      <c r="BM13" s="49">
        <f t="shared" si="3"/>
        <v>0</v>
      </c>
      <c r="BN13" s="49">
        <f t="shared" si="4"/>
        <v>0</v>
      </c>
      <c r="BO13" s="49">
        <f t="shared" si="5"/>
        <v>0.25</v>
      </c>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8">
        <v>44670</v>
      </c>
      <c r="CU13" s="48"/>
      <c r="CV13" s="48"/>
      <c r="CW13" s="48"/>
      <c r="CX13" s="42"/>
      <c r="CY13" s="42"/>
      <c r="CZ13" s="42"/>
      <c r="DA13" s="42"/>
      <c r="DB13" s="42"/>
      <c r="DC13" s="42"/>
      <c r="DD13" s="42"/>
      <c r="DE13" s="42"/>
      <c r="DF13" s="42"/>
      <c r="DG13" s="42"/>
      <c r="DH13" s="42"/>
      <c r="DI13" s="42"/>
      <c r="DJ13" s="49" t="str">
        <f t="shared" si="6"/>
        <v/>
      </c>
      <c r="DK13" s="49" t="str">
        <f t="shared" si="7"/>
        <v/>
      </c>
      <c r="DL13" s="49" t="str">
        <f t="shared" si="8"/>
        <v/>
      </c>
      <c r="DM13" s="49" t="str">
        <f t="shared" si="9"/>
        <v/>
      </c>
      <c r="DN13" s="49" t="str">
        <f t="shared" si="10"/>
        <v/>
      </c>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8">
        <v>44670</v>
      </c>
      <c r="ET13" s="48"/>
      <c r="EU13" s="48"/>
      <c r="EV13" s="48"/>
      <c r="EW13" s="42"/>
      <c r="EX13" s="42"/>
      <c r="EY13" s="42"/>
      <c r="EZ13" s="42"/>
      <c r="FA13" s="42"/>
      <c r="FB13" s="42"/>
      <c r="FC13" s="42"/>
      <c r="FD13" s="42"/>
      <c r="FE13" s="42"/>
      <c r="FF13" s="42"/>
      <c r="FG13" s="42"/>
      <c r="FH13" s="42"/>
      <c r="FI13" s="49" t="str">
        <f t="shared" si="11"/>
        <v/>
      </c>
      <c r="FJ13" s="49" t="str">
        <f t="shared" si="12"/>
        <v/>
      </c>
      <c r="FK13" s="49" t="str">
        <f t="shared" si="13"/>
        <v/>
      </c>
      <c r="FL13" s="49" t="str">
        <f t="shared" si="14"/>
        <v/>
      </c>
      <c r="FM13" s="49" t="str">
        <f t="shared" si="15"/>
        <v/>
      </c>
      <c r="FN13" s="42"/>
      <c r="FO13" s="42"/>
      <c r="FP13" s="42"/>
      <c r="FQ13" s="42"/>
      <c r="FR13" s="42"/>
      <c r="FS13" s="42"/>
      <c r="FT13" s="42"/>
      <c r="FU13" s="42"/>
      <c r="FV13" s="42"/>
      <c r="FW13" s="42"/>
      <c r="FX13" s="42"/>
      <c r="FY13" s="42"/>
      <c r="FZ13" s="42"/>
      <c r="GA13" s="42"/>
      <c r="GB13" s="42"/>
      <c r="GC13" s="42"/>
      <c r="GD13" s="42"/>
      <c r="GE13" s="42"/>
      <c r="GF13" s="42"/>
      <c r="GG13" s="42"/>
      <c r="GH13" s="42"/>
      <c r="GI13" s="42"/>
      <c r="GJ13" s="42"/>
      <c r="GK13" s="42"/>
      <c r="GL13" s="42"/>
      <c r="GM13" s="42"/>
      <c r="GN13" s="42"/>
      <c r="GO13" s="42"/>
      <c r="GP13" s="42"/>
      <c r="GQ13" s="42"/>
      <c r="GR13" s="48">
        <v>44670</v>
      </c>
      <c r="GS13" s="48"/>
      <c r="GT13" s="48"/>
      <c r="GU13" s="48"/>
      <c r="GV13" s="42"/>
      <c r="GW13" s="42"/>
      <c r="GX13" s="42"/>
      <c r="GY13" s="42"/>
      <c r="GZ13" s="42"/>
      <c r="HA13" s="42"/>
      <c r="HB13" s="42"/>
      <c r="HC13" s="42"/>
      <c r="HD13" s="42"/>
      <c r="HE13" s="42"/>
      <c r="HF13" s="42"/>
      <c r="HG13" s="42"/>
      <c r="HH13" s="49" t="str">
        <f t="shared" si="16"/>
        <v/>
      </c>
      <c r="HI13" s="49" t="str">
        <f t="shared" si="17"/>
        <v/>
      </c>
      <c r="HJ13" s="49" t="str">
        <f t="shared" si="18"/>
        <v/>
      </c>
      <c r="HK13" s="49" t="str">
        <f t="shared" si="19"/>
        <v/>
      </c>
      <c r="HL13" s="49" t="str">
        <f t="shared" si="20"/>
        <v/>
      </c>
      <c r="HM13" s="42"/>
      <c r="HN13" s="42"/>
      <c r="HO13" s="42">
        <f t="shared" si="21"/>
        <v>1</v>
      </c>
      <c r="HP13" s="42"/>
      <c r="HQ13" s="50" t="s">
        <v>955</v>
      </c>
      <c r="HR13" s="50"/>
      <c r="HS13" s="50"/>
      <c r="HT13" s="50"/>
      <c r="HU13" s="50"/>
      <c r="HV13" s="50"/>
      <c r="HW13" s="50"/>
      <c r="HX13" s="50"/>
      <c r="HY13" s="50"/>
      <c r="HZ13" s="50"/>
      <c r="IA13" s="51"/>
      <c r="IB13" s="51"/>
      <c r="IC13" s="51"/>
      <c r="ID13" s="51"/>
      <c r="IE13" s="51"/>
      <c r="IF13" s="51"/>
      <c r="IG13" t="s">
        <v>956</v>
      </c>
      <c r="IH13" s="42" t="s">
        <v>800</v>
      </c>
    </row>
    <row r="14" spans="1:242" ht="15" customHeight="1" x14ac:dyDescent="0.25">
      <c r="A14" t="s">
        <v>1033</v>
      </c>
      <c r="B14" t="s">
        <v>957</v>
      </c>
      <c r="C14" s="42" t="s">
        <v>1034</v>
      </c>
      <c r="D14" s="57" t="s">
        <v>957</v>
      </c>
      <c r="E14" s="42" t="s">
        <v>523</v>
      </c>
      <c r="F14" s="42" t="s">
        <v>558</v>
      </c>
      <c r="G14" s="42" t="s">
        <v>525</v>
      </c>
      <c r="H14" s="52" t="s">
        <v>1035</v>
      </c>
      <c r="I14" s="42" t="s">
        <v>754</v>
      </c>
      <c r="J14" s="45">
        <v>0.8</v>
      </c>
      <c r="K14" s="45">
        <v>1</v>
      </c>
      <c r="L14" s="42" t="s">
        <v>528</v>
      </c>
      <c r="M14" s="45">
        <v>0.36</v>
      </c>
      <c r="N14" s="45">
        <v>1</v>
      </c>
      <c r="O14" s="42" t="s">
        <v>528</v>
      </c>
      <c r="P14" s="42" t="s">
        <v>529</v>
      </c>
      <c r="Q14" s="46" t="s">
        <v>1036</v>
      </c>
      <c r="R14" s="42"/>
      <c r="S14" s="47" t="s">
        <v>531</v>
      </c>
      <c r="T14" s="42" t="s">
        <v>1037</v>
      </c>
      <c r="U14" s="47" t="s">
        <v>542</v>
      </c>
      <c r="V14" s="47" t="s">
        <v>534</v>
      </c>
      <c r="W14" s="47" t="s">
        <v>535</v>
      </c>
      <c r="X14" s="47"/>
      <c r="Y14" s="47" t="s">
        <v>536</v>
      </c>
      <c r="Z14" s="47" t="s">
        <v>537</v>
      </c>
      <c r="AA14" s="45">
        <v>0.4</v>
      </c>
      <c r="AB14" s="42"/>
      <c r="AC14" s="42"/>
      <c r="AD14" s="42"/>
      <c r="AE14" s="42"/>
      <c r="AF14" s="47" t="s">
        <v>66</v>
      </c>
      <c r="AG14" s="47" t="s">
        <v>531</v>
      </c>
      <c r="AH14" s="42">
        <f t="shared" si="0"/>
        <v>12</v>
      </c>
      <c r="AI14" s="47">
        <v>3</v>
      </c>
      <c r="AJ14" s="47">
        <v>3</v>
      </c>
      <c r="AK14" s="47">
        <v>3</v>
      </c>
      <c r="AL14" s="47">
        <v>3</v>
      </c>
      <c r="AM14" s="42">
        <v>3</v>
      </c>
      <c r="AN14" s="42" t="s">
        <v>1038</v>
      </c>
      <c r="AO14" s="42"/>
      <c r="AP14" s="42"/>
      <c r="AQ14" s="42"/>
      <c r="AR14" s="42"/>
      <c r="AS14" s="42"/>
      <c r="AT14" s="42"/>
      <c r="AU14" s="48">
        <v>44669</v>
      </c>
      <c r="AV14" s="48"/>
      <c r="AW14" s="48"/>
      <c r="AX14" s="48"/>
      <c r="AY14" s="42" t="s">
        <v>70</v>
      </c>
      <c r="AZ14" s="42"/>
      <c r="BA14" s="42"/>
      <c r="BB14" s="42"/>
      <c r="BC14" s="42" t="s">
        <v>70</v>
      </c>
      <c r="BD14" s="42"/>
      <c r="BE14" s="42"/>
      <c r="BF14" s="42"/>
      <c r="BG14" s="42" t="s">
        <v>1039</v>
      </c>
      <c r="BH14" s="42"/>
      <c r="BI14" s="42"/>
      <c r="BJ14" s="42"/>
      <c r="BK14" s="49">
        <f t="shared" si="1"/>
        <v>1</v>
      </c>
      <c r="BL14" s="49">
        <f t="shared" si="2"/>
        <v>0</v>
      </c>
      <c r="BM14" s="49">
        <f t="shared" si="3"/>
        <v>0</v>
      </c>
      <c r="BN14" s="49">
        <f t="shared" si="4"/>
        <v>0</v>
      </c>
      <c r="BO14" s="49">
        <f t="shared" si="5"/>
        <v>0.25</v>
      </c>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c r="CO14" s="42"/>
      <c r="CP14" s="42"/>
      <c r="CQ14" s="42"/>
      <c r="CR14" s="42"/>
      <c r="CS14" s="42"/>
      <c r="CT14" s="48">
        <v>44669</v>
      </c>
      <c r="CU14" s="48"/>
      <c r="CV14" s="48"/>
      <c r="CW14" s="48"/>
      <c r="CX14" s="42"/>
      <c r="CY14" s="42"/>
      <c r="CZ14" s="42"/>
      <c r="DA14" s="42"/>
      <c r="DB14" s="42"/>
      <c r="DC14" s="42"/>
      <c r="DD14" s="42"/>
      <c r="DE14" s="42"/>
      <c r="DF14" s="42"/>
      <c r="DG14" s="42"/>
      <c r="DH14" s="42"/>
      <c r="DI14" s="42"/>
      <c r="DJ14" s="49" t="str">
        <f t="shared" si="6"/>
        <v/>
      </c>
      <c r="DK14" s="49" t="str">
        <f t="shared" si="7"/>
        <v/>
      </c>
      <c r="DL14" s="49" t="str">
        <f t="shared" si="8"/>
        <v/>
      </c>
      <c r="DM14" s="49" t="str">
        <f t="shared" si="9"/>
        <v/>
      </c>
      <c r="DN14" s="49" t="str">
        <f t="shared" si="10"/>
        <v/>
      </c>
      <c r="DO14" s="42"/>
      <c r="DP14" s="42"/>
      <c r="DQ14" s="42"/>
      <c r="DR14" s="42"/>
      <c r="DS14" s="42"/>
      <c r="DT14" s="42"/>
      <c r="DU14" s="42"/>
      <c r="DV14" s="42"/>
      <c r="DW14" s="42"/>
      <c r="DX14" s="42"/>
      <c r="DY14" s="42"/>
      <c r="DZ14" s="42"/>
      <c r="EA14" s="42"/>
      <c r="EB14" s="42"/>
      <c r="EC14" s="42"/>
      <c r="ED14" s="42"/>
      <c r="EE14" s="42"/>
      <c r="EF14" s="42"/>
      <c r="EG14" s="42"/>
      <c r="EH14" s="42"/>
      <c r="EI14" s="42"/>
      <c r="EJ14" s="42"/>
      <c r="EK14" s="42"/>
      <c r="EL14" s="42"/>
      <c r="EM14" s="42"/>
      <c r="EN14" s="42"/>
      <c r="EO14" s="42"/>
      <c r="EP14" s="42"/>
      <c r="EQ14" s="42"/>
      <c r="ER14" s="42"/>
      <c r="ES14" s="48">
        <v>44669</v>
      </c>
      <c r="ET14" s="48"/>
      <c r="EU14" s="48"/>
      <c r="EV14" s="48"/>
      <c r="EW14" s="42"/>
      <c r="EX14" s="42"/>
      <c r="EY14" s="42"/>
      <c r="EZ14" s="42"/>
      <c r="FA14" s="42"/>
      <c r="FB14" s="42"/>
      <c r="FC14" s="42"/>
      <c r="FD14" s="42"/>
      <c r="FE14" s="42"/>
      <c r="FF14" s="42"/>
      <c r="FG14" s="42"/>
      <c r="FH14" s="42"/>
      <c r="FI14" s="49" t="str">
        <f t="shared" si="11"/>
        <v/>
      </c>
      <c r="FJ14" s="49" t="str">
        <f t="shared" si="12"/>
        <v/>
      </c>
      <c r="FK14" s="49" t="str">
        <f t="shared" si="13"/>
        <v/>
      </c>
      <c r="FL14" s="49" t="str">
        <f t="shared" si="14"/>
        <v/>
      </c>
      <c r="FM14" s="49" t="str">
        <f t="shared" si="15"/>
        <v/>
      </c>
      <c r="FN14" s="42"/>
      <c r="FO14" s="42"/>
      <c r="FP14" s="42"/>
      <c r="FQ14" s="42"/>
      <c r="FR14" s="42"/>
      <c r="FS14" s="42"/>
      <c r="FT14" s="42"/>
      <c r="FU14" s="42"/>
      <c r="FV14" s="42"/>
      <c r="FW14" s="42"/>
      <c r="FX14" s="42"/>
      <c r="FY14" s="42"/>
      <c r="FZ14" s="42"/>
      <c r="GA14" s="42"/>
      <c r="GB14" s="42"/>
      <c r="GC14" s="42"/>
      <c r="GD14" s="42"/>
      <c r="GE14" s="42"/>
      <c r="GF14" s="42"/>
      <c r="GG14" s="42"/>
      <c r="GH14" s="42"/>
      <c r="GI14" s="42"/>
      <c r="GJ14" s="42"/>
      <c r="GK14" s="42"/>
      <c r="GL14" s="42"/>
      <c r="GM14" s="42"/>
      <c r="GN14" s="42"/>
      <c r="GO14" s="42"/>
      <c r="GP14" s="42"/>
      <c r="GQ14" s="42"/>
      <c r="GR14" s="48">
        <v>44669</v>
      </c>
      <c r="GS14" s="48"/>
      <c r="GT14" s="48"/>
      <c r="GU14" s="48"/>
      <c r="GV14" s="42"/>
      <c r="GW14" s="42"/>
      <c r="GX14" s="42"/>
      <c r="GY14" s="42"/>
      <c r="GZ14" s="42"/>
      <c r="HA14" s="42"/>
      <c r="HB14" s="42"/>
      <c r="HC14" s="42"/>
      <c r="HD14" s="42"/>
      <c r="HE14" s="42"/>
      <c r="HF14" s="42"/>
      <c r="HG14" s="42"/>
      <c r="HH14" s="49" t="str">
        <f t="shared" si="16"/>
        <v/>
      </c>
      <c r="HI14" s="49" t="str">
        <f t="shared" si="17"/>
        <v/>
      </c>
      <c r="HJ14" s="49" t="str">
        <f t="shared" si="18"/>
        <v/>
      </c>
      <c r="HK14" s="49" t="str">
        <f t="shared" si="19"/>
        <v/>
      </c>
      <c r="HL14" s="49" t="str">
        <f t="shared" si="20"/>
        <v/>
      </c>
      <c r="HM14" s="42"/>
      <c r="HN14" s="42"/>
      <c r="HO14" s="42">
        <f t="shared" si="21"/>
        <v>1</v>
      </c>
      <c r="HP14" s="42"/>
      <c r="HQ14" s="50" t="s">
        <v>1040</v>
      </c>
      <c r="HR14" s="50"/>
      <c r="HS14" s="50"/>
      <c r="HT14" s="50"/>
      <c r="HU14" s="50"/>
      <c r="HV14" s="50"/>
      <c r="HW14" s="50"/>
      <c r="HX14" s="50"/>
      <c r="HY14" s="50"/>
      <c r="HZ14" s="50"/>
      <c r="IA14" s="51"/>
      <c r="IB14" s="51"/>
      <c r="IC14" s="51"/>
      <c r="ID14" s="51"/>
      <c r="IE14" s="51"/>
      <c r="IF14" s="51"/>
      <c r="IG14" t="s">
        <v>1033</v>
      </c>
      <c r="IH14" s="42" t="s">
        <v>770</v>
      </c>
    </row>
    <row r="15" spans="1:242" ht="15" customHeight="1" x14ac:dyDescent="0.25">
      <c r="A15" t="s">
        <v>1103</v>
      </c>
      <c r="B15" t="s">
        <v>1041</v>
      </c>
      <c r="C15" s="42" t="s">
        <v>1104</v>
      </c>
      <c r="D15" s="57" t="s">
        <v>1041</v>
      </c>
      <c r="E15" s="42" t="s">
        <v>557</v>
      </c>
      <c r="F15" s="42" t="s">
        <v>558</v>
      </c>
      <c r="G15" s="42" t="s">
        <v>627</v>
      </c>
      <c r="H15" s="52" t="s">
        <v>1105</v>
      </c>
      <c r="I15" s="42" t="s">
        <v>1106</v>
      </c>
      <c r="J15" s="45">
        <v>0.6</v>
      </c>
      <c r="K15" s="45">
        <v>0.6</v>
      </c>
      <c r="L15" s="42" t="s">
        <v>585</v>
      </c>
      <c r="M15" s="45">
        <v>0.48</v>
      </c>
      <c r="N15" s="45">
        <v>0.6</v>
      </c>
      <c r="O15" s="42" t="s">
        <v>585</v>
      </c>
      <c r="P15" s="42" t="s">
        <v>529</v>
      </c>
      <c r="Q15" s="46" t="s">
        <v>1107</v>
      </c>
      <c r="R15" s="42"/>
      <c r="S15" s="47" t="s">
        <v>531</v>
      </c>
      <c r="T15" s="42" t="s">
        <v>1108</v>
      </c>
      <c r="U15" s="47" t="s">
        <v>542</v>
      </c>
      <c r="V15" s="47" t="s">
        <v>534</v>
      </c>
      <c r="W15" s="47" t="s">
        <v>535</v>
      </c>
      <c r="X15" s="47"/>
      <c r="Y15" s="47" t="s">
        <v>536</v>
      </c>
      <c r="Z15" s="47" t="s">
        <v>537</v>
      </c>
      <c r="AA15" s="45">
        <v>0.4</v>
      </c>
      <c r="AB15" s="42"/>
      <c r="AC15" s="42"/>
      <c r="AD15" s="42"/>
      <c r="AE15" s="42"/>
      <c r="AF15" s="47" t="s">
        <v>66</v>
      </c>
      <c r="AG15" s="42" t="s">
        <v>531</v>
      </c>
      <c r="AH15" s="42">
        <f t="shared" si="0"/>
        <v>12</v>
      </c>
      <c r="AI15" s="42">
        <v>3</v>
      </c>
      <c r="AJ15" s="42">
        <v>3</v>
      </c>
      <c r="AK15" s="42">
        <v>3</v>
      </c>
      <c r="AL15" s="42">
        <v>3</v>
      </c>
      <c r="AM15" s="42">
        <v>3</v>
      </c>
      <c r="AN15" s="42" t="s">
        <v>1109</v>
      </c>
      <c r="AO15" s="42"/>
      <c r="AP15" s="42"/>
      <c r="AQ15" s="42"/>
      <c r="AR15" s="42"/>
      <c r="AS15" s="42"/>
      <c r="AT15" s="42"/>
      <c r="AU15" s="48">
        <v>44666</v>
      </c>
      <c r="AV15" s="48"/>
      <c r="AW15" s="48"/>
      <c r="AX15" s="48"/>
      <c r="AY15" s="42" t="s">
        <v>70</v>
      </c>
      <c r="AZ15" s="42"/>
      <c r="BA15" s="42"/>
      <c r="BB15" s="42"/>
      <c r="BC15" s="42" t="s">
        <v>70</v>
      </c>
      <c r="BD15" s="42"/>
      <c r="BE15" s="42"/>
      <c r="BF15" s="42"/>
      <c r="BG15" s="42" t="s">
        <v>1110</v>
      </c>
      <c r="BH15" s="42"/>
      <c r="BI15" s="42"/>
      <c r="BJ15" s="42"/>
      <c r="BK15" s="49">
        <f t="shared" si="1"/>
        <v>1</v>
      </c>
      <c r="BL15" s="49">
        <f t="shared" si="2"/>
        <v>0</v>
      </c>
      <c r="BM15" s="49">
        <f t="shared" si="3"/>
        <v>0</v>
      </c>
      <c r="BN15" s="49">
        <f t="shared" si="4"/>
        <v>0</v>
      </c>
      <c r="BO15" s="49">
        <f t="shared" si="5"/>
        <v>0.25</v>
      </c>
      <c r="BP15" s="43"/>
      <c r="BQ15" s="42"/>
      <c r="BR15" s="47"/>
      <c r="BS15" s="42"/>
      <c r="BT15" s="47"/>
      <c r="BU15" s="47"/>
      <c r="BV15" s="47"/>
      <c r="BW15" s="47"/>
      <c r="BX15" s="47"/>
      <c r="BY15" s="47"/>
      <c r="BZ15" s="45"/>
      <c r="CA15" s="42"/>
      <c r="CB15" s="42"/>
      <c r="CC15" s="42"/>
      <c r="CD15" s="42"/>
      <c r="CE15" s="47"/>
      <c r="CF15" s="42"/>
      <c r="CG15" s="42"/>
      <c r="CH15" s="42"/>
      <c r="CI15" s="42"/>
      <c r="CJ15" s="42"/>
      <c r="CK15" s="42"/>
      <c r="CL15" s="42"/>
      <c r="CM15" s="42"/>
      <c r="CN15" s="42"/>
      <c r="CO15" s="42"/>
      <c r="CP15" s="42"/>
      <c r="CQ15" s="42"/>
      <c r="CR15" s="42"/>
      <c r="CS15" s="42"/>
      <c r="CT15" s="48">
        <v>44666</v>
      </c>
      <c r="CU15" s="48"/>
      <c r="CV15" s="48"/>
      <c r="CW15" s="48"/>
      <c r="CX15" s="42"/>
      <c r="CY15" s="42"/>
      <c r="CZ15" s="42"/>
      <c r="DA15" s="42"/>
      <c r="DB15" s="42"/>
      <c r="DC15" s="42"/>
      <c r="DD15" s="42"/>
      <c r="DE15" s="42"/>
      <c r="DF15" s="42"/>
      <c r="DG15" s="42"/>
      <c r="DH15" s="42"/>
      <c r="DI15" s="42"/>
      <c r="DJ15" s="49" t="str">
        <f t="shared" si="6"/>
        <v/>
      </c>
      <c r="DK15" s="49" t="str">
        <f t="shared" si="7"/>
        <v/>
      </c>
      <c r="DL15" s="49" t="str">
        <f t="shared" si="8"/>
        <v/>
      </c>
      <c r="DM15" s="49" t="str">
        <f t="shared" si="9"/>
        <v/>
      </c>
      <c r="DN15" s="49" t="str">
        <f t="shared" si="10"/>
        <v/>
      </c>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8">
        <v>44666</v>
      </c>
      <c r="ET15" s="48"/>
      <c r="EU15" s="48"/>
      <c r="EV15" s="48"/>
      <c r="EW15" s="42"/>
      <c r="EX15" s="42"/>
      <c r="EY15" s="42"/>
      <c r="EZ15" s="42"/>
      <c r="FA15" s="42"/>
      <c r="FB15" s="42"/>
      <c r="FC15" s="42"/>
      <c r="FD15" s="42"/>
      <c r="FE15" s="42"/>
      <c r="FF15" s="42"/>
      <c r="FG15" s="42"/>
      <c r="FH15" s="42"/>
      <c r="FI15" s="49" t="str">
        <f t="shared" si="11"/>
        <v/>
      </c>
      <c r="FJ15" s="49" t="str">
        <f t="shared" si="12"/>
        <v/>
      </c>
      <c r="FK15" s="49" t="str">
        <f t="shared" si="13"/>
        <v/>
      </c>
      <c r="FL15" s="49" t="str">
        <f t="shared" si="14"/>
        <v/>
      </c>
      <c r="FM15" s="49" t="str">
        <f t="shared" si="15"/>
        <v/>
      </c>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8">
        <v>44666</v>
      </c>
      <c r="GS15" s="48"/>
      <c r="GT15" s="48"/>
      <c r="GU15" s="48"/>
      <c r="GV15" s="42"/>
      <c r="GW15" s="42"/>
      <c r="GX15" s="42"/>
      <c r="GY15" s="42"/>
      <c r="GZ15" s="42"/>
      <c r="HA15" s="42"/>
      <c r="HB15" s="42"/>
      <c r="HC15" s="42"/>
      <c r="HD15" s="42"/>
      <c r="HE15" s="42"/>
      <c r="HF15" s="42"/>
      <c r="HG15" s="42"/>
      <c r="HH15" s="49" t="str">
        <f t="shared" si="16"/>
        <v/>
      </c>
      <c r="HI15" s="49" t="str">
        <f t="shared" si="17"/>
        <v/>
      </c>
      <c r="HJ15" s="49" t="str">
        <f t="shared" si="18"/>
        <v/>
      </c>
      <c r="HK15" s="49" t="str">
        <f t="shared" si="19"/>
        <v/>
      </c>
      <c r="HL15" s="49" t="str">
        <f t="shared" si="20"/>
        <v/>
      </c>
      <c r="HM15" s="42"/>
      <c r="HN15" s="42"/>
      <c r="HO15" s="42">
        <f t="shared" si="21"/>
        <v>1</v>
      </c>
      <c r="HP15" s="42"/>
      <c r="HQ15" s="50" t="s">
        <v>1111</v>
      </c>
      <c r="HR15" s="50"/>
      <c r="HS15" s="50"/>
      <c r="HT15" s="50"/>
      <c r="HU15" s="50"/>
      <c r="HV15" s="50"/>
      <c r="HW15" s="50"/>
      <c r="HX15" s="50"/>
      <c r="HY15" s="50"/>
      <c r="HZ15" s="50"/>
      <c r="IA15" s="51"/>
      <c r="IB15" s="51"/>
      <c r="IC15" s="51"/>
      <c r="ID15" s="51"/>
      <c r="IE15" s="51"/>
      <c r="IF15" s="51"/>
      <c r="IG15" t="s">
        <v>1103</v>
      </c>
      <c r="IH15" s="42" t="s">
        <v>770</v>
      </c>
    </row>
    <row r="16" spans="1:242" ht="15" customHeight="1" x14ac:dyDescent="0.25">
      <c r="A16" t="s">
        <v>1112</v>
      </c>
      <c r="B16" t="s">
        <v>1041</v>
      </c>
      <c r="C16" s="42" t="s">
        <v>1113</v>
      </c>
      <c r="D16" s="57" t="s">
        <v>1041</v>
      </c>
      <c r="E16" s="42" t="s">
        <v>557</v>
      </c>
      <c r="F16" s="42" t="s">
        <v>558</v>
      </c>
      <c r="G16" s="42" t="s">
        <v>627</v>
      </c>
      <c r="H16" s="52" t="s">
        <v>1114</v>
      </c>
      <c r="I16" s="42" t="s">
        <v>924</v>
      </c>
      <c r="J16" s="45">
        <v>0.6</v>
      </c>
      <c r="K16" s="45">
        <v>0.6</v>
      </c>
      <c r="L16" s="42" t="s">
        <v>585</v>
      </c>
      <c r="M16" s="45">
        <v>0.28999999999999998</v>
      </c>
      <c r="N16" s="45">
        <v>0.6</v>
      </c>
      <c r="O16" s="42" t="s">
        <v>562</v>
      </c>
      <c r="P16" s="42" t="s">
        <v>529</v>
      </c>
      <c r="Q16" s="46" t="s">
        <v>1115</v>
      </c>
      <c r="R16" s="42"/>
      <c r="S16" s="47" t="s">
        <v>547</v>
      </c>
      <c r="T16" s="42" t="s">
        <v>1116</v>
      </c>
      <c r="U16" s="47" t="s">
        <v>542</v>
      </c>
      <c r="V16" s="47" t="s">
        <v>534</v>
      </c>
      <c r="W16" s="47" t="s">
        <v>535</v>
      </c>
      <c r="X16" s="47"/>
      <c r="Y16" s="47" t="s">
        <v>536</v>
      </c>
      <c r="Z16" s="47" t="s">
        <v>537</v>
      </c>
      <c r="AA16" s="45">
        <v>0.4</v>
      </c>
      <c r="AB16" s="42"/>
      <c r="AC16" s="42"/>
      <c r="AD16" s="42"/>
      <c r="AE16" s="42"/>
      <c r="AF16" s="47" t="s">
        <v>66</v>
      </c>
      <c r="AG16" s="42" t="s">
        <v>547</v>
      </c>
      <c r="AH16" s="42">
        <f t="shared" si="0"/>
        <v>1</v>
      </c>
      <c r="AI16" s="42">
        <v>1</v>
      </c>
      <c r="AJ16" s="42">
        <v>0</v>
      </c>
      <c r="AK16" s="42">
        <v>0</v>
      </c>
      <c r="AL16" s="42">
        <v>0</v>
      </c>
      <c r="AM16" s="42">
        <v>1</v>
      </c>
      <c r="AN16" s="42" t="s">
        <v>1117</v>
      </c>
      <c r="AO16" s="42"/>
      <c r="AP16" s="42"/>
      <c r="AQ16" s="42"/>
      <c r="AR16" s="42"/>
      <c r="AS16" s="42"/>
      <c r="AT16" s="42"/>
      <c r="AU16" s="48">
        <v>44666</v>
      </c>
      <c r="AV16" s="48"/>
      <c r="AW16" s="48"/>
      <c r="AX16" s="48"/>
      <c r="AY16" s="42" t="s">
        <v>70</v>
      </c>
      <c r="AZ16" s="42"/>
      <c r="BA16" s="42"/>
      <c r="BB16" s="42"/>
      <c r="BC16" s="42" t="s">
        <v>70</v>
      </c>
      <c r="BD16" s="42"/>
      <c r="BE16" s="42"/>
      <c r="BF16" s="42"/>
      <c r="BG16" s="42" t="s">
        <v>1118</v>
      </c>
      <c r="BH16" s="42"/>
      <c r="BI16" s="42"/>
      <c r="BJ16" s="42"/>
      <c r="BK16" s="49">
        <f t="shared" si="1"/>
        <v>1</v>
      </c>
      <c r="BL16" s="49" t="str">
        <f t="shared" si="2"/>
        <v/>
      </c>
      <c r="BM16" s="49" t="str">
        <f t="shared" si="3"/>
        <v/>
      </c>
      <c r="BN16" s="49" t="str">
        <f t="shared" si="4"/>
        <v/>
      </c>
      <c r="BO16" s="49">
        <f t="shared" si="5"/>
        <v>1</v>
      </c>
      <c r="BP16" s="46" t="s">
        <v>1119</v>
      </c>
      <c r="BQ16" s="42"/>
      <c r="BR16" s="47" t="s">
        <v>531</v>
      </c>
      <c r="BS16" s="42" t="s">
        <v>1120</v>
      </c>
      <c r="BT16" s="47" t="s">
        <v>542</v>
      </c>
      <c r="BU16" s="47" t="s">
        <v>534</v>
      </c>
      <c r="BV16" s="47" t="s">
        <v>535</v>
      </c>
      <c r="BW16" s="47"/>
      <c r="BX16" s="47" t="s">
        <v>536</v>
      </c>
      <c r="BY16" s="47" t="s">
        <v>537</v>
      </c>
      <c r="BZ16" s="45">
        <v>0.4</v>
      </c>
      <c r="CA16" s="42"/>
      <c r="CB16" s="42"/>
      <c r="CC16" s="42"/>
      <c r="CD16" s="42"/>
      <c r="CE16" s="47" t="s">
        <v>66</v>
      </c>
      <c r="CF16" s="42" t="s">
        <v>547</v>
      </c>
      <c r="CG16" s="42">
        <f>SUM(CH16:CK16)</f>
        <v>3</v>
      </c>
      <c r="CH16" s="42">
        <v>3</v>
      </c>
      <c r="CI16" s="42">
        <v>0</v>
      </c>
      <c r="CJ16" s="42">
        <v>0</v>
      </c>
      <c r="CK16" s="42">
        <v>0</v>
      </c>
      <c r="CL16" s="42">
        <v>3</v>
      </c>
      <c r="CM16" s="42" t="s">
        <v>1121</v>
      </c>
      <c r="CN16" s="42"/>
      <c r="CO16" s="42"/>
      <c r="CP16" s="42"/>
      <c r="CQ16" s="42"/>
      <c r="CR16" s="42"/>
      <c r="CS16" s="42"/>
      <c r="CT16" s="48">
        <v>44666</v>
      </c>
      <c r="CU16" s="48"/>
      <c r="CV16" s="48"/>
      <c r="CW16" s="48"/>
      <c r="CX16" s="42" t="s">
        <v>70</v>
      </c>
      <c r="CY16" s="42"/>
      <c r="CZ16" s="42"/>
      <c r="DA16" s="42"/>
      <c r="DB16" s="42" t="s">
        <v>70</v>
      </c>
      <c r="DC16" s="42"/>
      <c r="DD16" s="42"/>
      <c r="DE16" s="42"/>
      <c r="DF16" s="42" t="s">
        <v>1122</v>
      </c>
      <c r="DG16" s="42"/>
      <c r="DH16" s="42"/>
      <c r="DI16" s="42"/>
      <c r="DJ16" s="49">
        <f t="shared" si="6"/>
        <v>1</v>
      </c>
      <c r="DK16" s="49" t="str">
        <f t="shared" si="7"/>
        <v/>
      </c>
      <c r="DL16" s="49" t="str">
        <f t="shared" si="8"/>
        <v/>
      </c>
      <c r="DM16" s="49" t="str">
        <f t="shared" si="9"/>
        <v/>
      </c>
      <c r="DN16" s="49">
        <f t="shared" si="10"/>
        <v>1</v>
      </c>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8">
        <v>44666</v>
      </c>
      <c r="ET16" s="48"/>
      <c r="EU16" s="48"/>
      <c r="EV16" s="48"/>
      <c r="EW16" s="42"/>
      <c r="EX16" s="42"/>
      <c r="EY16" s="42"/>
      <c r="EZ16" s="42"/>
      <c r="FA16" s="42"/>
      <c r="FB16" s="42"/>
      <c r="FC16" s="42"/>
      <c r="FD16" s="42"/>
      <c r="FE16" s="42"/>
      <c r="FF16" s="42"/>
      <c r="FG16" s="42"/>
      <c r="FH16" s="42"/>
      <c r="FI16" s="49" t="str">
        <f t="shared" si="11"/>
        <v/>
      </c>
      <c r="FJ16" s="49" t="str">
        <f t="shared" si="12"/>
        <v/>
      </c>
      <c r="FK16" s="49" t="str">
        <f t="shared" si="13"/>
        <v/>
      </c>
      <c r="FL16" s="49" t="str">
        <f t="shared" si="14"/>
        <v/>
      </c>
      <c r="FM16" s="49" t="str">
        <f t="shared" si="15"/>
        <v/>
      </c>
      <c r="FN16" s="42"/>
      <c r="FO16" s="42"/>
      <c r="FP16" s="42"/>
      <c r="FQ16" s="42"/>
      <c r="FR16" s="42"/>
      <c r="FS16" s="42"/>
      <c r="FT16" s="42"/>
      <c r="FU16" s="42"/>
      <c r="FV16" s="42"/>
      <c r="FW16" s="42"/>
      <c r="FX16" s="42"/>
      <c r="FY16" s="42"/>
      <c r="FZ16" s="42"/>
      <c r="GA16" s="42"/>
      <c r="GB16" s="42"/>
      <c r="GC16" s="42"/>
      <c r="GD16" s="42"/>
      <c r="GE16" s="42"/>
      <c r="GF16" s="42"/>
      <c r="GG16" s="42"/>
      <c r="GH16" s="42"/>
      <c r="GI16" s="42"/>
      <c r="GJ16" s="42"/>
      <c r="GK16" s="42"/>
      <c r="GL16" s="42"/>
      <c r="GM16" s="42"/>
      <c r="GN16" s="42"/>
      <c r="GO16" s="42"/>
      <c r="GP16" s="42"/>
      <c r="GQ16" s="42"/>
      <c r="GR16" s="48">
        <v>44666</v>
      </c>
      <c r="GS16" s="48"/>
      <c r="GT16" s="48"/>
      <c r="GU16" s="48"/>
      <c r="GV16" s="42"/>
      <c r="GW16" s="42"/>
      <c r="GX16" s="42"/>
      <c r="GY16" s="42"/>
      <c r="GZ16" s="42"/>
      <c r="HA16" s="42"/>
      <c r="HB16" s="42"/>
      <c r="HC16" s="42"/>
      <c r="HD16" s="42"/>
      <c r="HE16" s="42"/>
      <c r="HF16" s="42"/>
      <c r="HG16" s="42"/>
      <c r="HH16" s="49" t="str">
        <f t="shared" si="16"/>
        <v/>
      </c>
      <c r="HI16" s="49" t="str">
        <f t="shared" si="17"/>
        <v/>
      </c>
      <c r="HJ16" s="49" t="str">
        <f t="shared" si="18"/>
        <v/>
      </c>
      <c r="HK16" s="49" t="str">
        <f t="shared" si="19"/>
        <v/>
      </c>
      <c r="HL16" s="49" t="str">
        <f t="shared" si="20"/>
        <v/>
      </c>
      <c r="HM16" s="42"/>
      <c r="HN16" s="42"/>
      <c r="HO16" s="42">
        <f t="shared" si="21"/>
        <v>2</v>
      </c>
      <c r="HP16" s="42"/>
      <c r="HQ16" s="50" t="s">
        <v>1123</v>
      </c>
      <c r="HR16" s="50"/>
      <c r="HS16" s="50"/>
      <c r="HT16" s="50"/>
      <c r="HU16" s="50" t="s">
        <v>1124</v>
      </c>
      <c r="HV16" s="50"/>
      <c r="HW16" s="50"/>
      <c r="HX16" s="50"/>
      <c r="HY16" s="50"/>
      <c r="HZ16" s="50"/>
      <c r="IA16" s="51"/>
      <c r="IB16" s="51"/>
      <c r="IC16" s="51"/>
      <c r="ID16" s="51"/>
      <c r="IE16" s="51"/>
      <c r="IF16" s="51"/>
      <c r="IG16" t="s">
        <v>1112</v>
      </c>
      <c r="IH16" s="42" t="s">
        <v>800</v>
      </c>
    </row>
    <row r="17" spans="1:242" ht="15" customHeight="1" x14ac:dyDescent="0.25">
      <c r="A17" t="s">
        <v>1231</v>
      </c>
      <c r="B17" t="s">
        <v>1125</v>
      </c>
      <c r="C17" s="42" t="s">
        <v>1232</v>
      </c>
      <c r="D17" s="63" t="s">
        <v>1233</v>
      </c>
      <c r="E17" s="42" t="s">
        <v>557</v>
      </c>
      <c r="F17" s="42" t="s">
        <v>558</v>
      </c>
      <c r="G17" s="42" t="s">
        <v>603</v>
      </c>
      <c r="H17" s="52" t="s">
        <v>1234</v>
      </c>
      <c r="I17" s="42" t="s">
        <v>754</v>
      </c>
      <c r="J17" s="45">
        <v>0.8</v>
      </c>
      <c r="K17" s="45">
        <v>0.8</v>
      </c>
      <c r="L17" s="42" t="s">
        <v>585</v>
      </c>
      <c r="M17" s="45">
        <v>0.48</v>
      </c>
      <c r="N17" s="45">
        <v>0.8</v>
      </c>
      <c r="O17" s="42" t="s">
        <v>585</v>
      </c>
      <c r="P17" s="42" t="s">
        <v>529</v>
      </c>
      <c r="Q17" s="46" t="s">
        <v>1235</v>
      </c>
      <c r="R17" s="42"/>
      <c r="S17" s="47" t="s">
        <v>531</v>
      </c>
      <c r="T17" s="42" t="s">
        <v>1236</v>
      </c>
      <c r="U17" s="47" t="s">
        <v>542</v>
      </c>
      <c r="V17" s="47" t="s">
        <v>534</v>
      </c>
      <c r="W17" s="47" t="s">
        <v>535</v>
      </c>
      <c r="X17" s="47"/>
      <c r="Y17" s="47" t="s">
        <v>536</v>
      </c>
      <c r="Z17" s="47" t="s">
        <v>537</v>
      </c>
      <c r="AA17" s="45">
        <v>0.4</v>
      </c>
      <c r="AB17" s="42"/>
      <c r="AC17" s="42"/>
      <c r="AD17" s="42"/>
      <c r="AE17" s="42"/>
      <c r="AF17" s="47" t="s">
        <v>66</v>
      </c>
      <c r="AG17" s="42" t="s">
        <v>531</v>
      </c>
      <c r="AH17" s="42">
        <f t="shared" si="0"/>
        <v>4</v>
      </c>
      <c r="AI17" s="42">
        <v>1</v>
      </c>
      <c r="AJ17" s="42">
        <v>1</v>
      </c>
      <c r="AK17" s="42">
        <v>1</v>
      </c>
      <c r="AL17" s="42">
        <v>1</v>
      </c>
      <c r="AM17" s="42">
        <v>1</v>
      </c>
      <c r="AN17" s="42" t="s">
        <v>1199</v>
      </c>
      <c r="AO17" s="42"/>
      <c r="AP17" s="42"/>
      <c r="AQ17" s="42"/>
      <c r="AR17" s="42"/>
      <c r="AS17" s="42"/>
      <c r="AT17" s="42"/>
      <c r="AU17" s="48">
        <v>44669</v>
      </c>
      <c r="AV17" s="48"/>
      <c r="AW17" s="48"/>
      <c r="AX17" s="48"/>
      <c r="AY17" s="42" t="s">
        <v>70</v>
      </c>
      <c r="AZ17" s="42"/>
      <c r="BA17" s="42"/>
      <c r="BB17" s="42"/>
      <c r="BC17" s="42" t="s">
        <v>70</v>
      </c>
      <c r="BD17" s="42"/>
      <c r="BE17" s="42"/>
      <c r="BF17" s="42"/>
      <c r="BG17" s="42" t="s">
        <v>1237</v>
      </c>
      <c r="BH17" s="42"/>
      <c r="BI17" s="42"/>
      <c r="BJ17" s="42"/>
      <c r="BK17" s="49">
        <f t="shared" si="1"/>
        <v>1</v>
      </c>
      <c r="BL17" s="49">
        <f t="shared" si="2"/>
        <v>0</v>
      </c>
      <c r="BM17" s="49">
        <f t="shared" si="3"/>
        <v>0</v>
      </c>
      <c r="BN17" s="49">
        <f t="shared" si="4"/>
        <v>0</v>
      </c>
      <c r="BO17" s="49">
        <f t="shared" si="5"/>
        <v>0.25</v>
      </c>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8">
        <v>44669</v>
      </c>
      <c r="CU17" s="48"/>
      <c r="CV17" s="48"/>
      <c r="CW17" s="48"/>
      <c r="CX17" s="42"/>
      <c r="CY17" s="42"/>
      <c r="CZ17" s="42"/>
      <c r="DA17" s="42"/>
      <c r="DB17" s="42"/>
      <c r="DC17" s="42"/>
      <c r="DD17" s="42"/>
      <c r="DE17" s="42"/>
      <c r="DF17" s="42"/>
      <c r="DG17" s="42"/>
      <c r="DH17" s="42"/>
      <c r="DI17" s="42"/>
      <c r="DJ17" s="49" t="str">
        <f t="shared" si="6"/>
        <v/>
      </c>
      <c r="DK17" s="49" t="str">
        <f t="shared" si="7"/>
        <v/>
      </c>
      <c r="DL17" s="49" t="str">
        <f t="shared" si="8"/>
        <v/>
      </c>
      <c r="DM17" s="49" t="str">
        <f t="shared" si="9"/>
        <v/>
      </c>
      <c r="DN17" s="49" t="str">
        <f t="shared" si="10"/>
        <v/>
      </c>
      <c r="DO17" s="42"/>
      <c r="DP17" s="42"/>
      <c r="DQ17" s="42"/>
      <c r="DR17" s="42"/>
      <c r="DS17" s="42"/>
      <c r="DT17" s="42"/>
      <c r="DU17" s="42"/>
      <c r="DV17" s="42"/>
      <c r="DW17" s="42"/>
      <c r="DX17" s="42"/>
      <c r="DY17" s="42"/>
      <c r="DZ17" s="42"/>
      <c r="EA17" s="42"/>
      <c r="EB17" s="42"/>
      <c r="EC17" s="42"/>
      <c r="ED17" s="42"/>
      <c r="EE17" s="42"/>
      <c r="EF17" s="42"/>
      <c r="EG17" s="42"/>
      <c r="EH17" s="42"/>
      <c r="EI17" s="42"/>
      <c r="EJ17" s="42"/>
      <c r="EK17" s="42"/>
      <c r="EL17" s="42"/>
      <c r="EM17" s="42"/>
      <c r="EN17" s="42"/>
      <c r="EO17" s="42"/>
      <c r="EP17" s="42"/>
      <c r="EQ17" s="42"/>
      <c r="ER17" s="42"/>
      <c r="ES17" s="48">
        <v>44669</v>
      </c>
      <c r="ET17" s="48"/>
      <c r="EU17" s="48"/>
      <c r="EV17" s="48"/>
      <c r="EW17" s="42"/>
      <c r="EX17" s="42"/>
      <c r="EY17" s="42"/>
      <c r="EZ17" s="42"/>
      <c r="FA17" s="42"/>
      <c r="FB17" s="42"/>
      <c r="FC17" s="42"/>
      <c r="FD17" s="42"/>
      <c r="FE17" s="42"/>
      <c r="FF17" s="42"/>
      <c r="FG17" s="42"/>
      <c r="FH17" s="42"/>
      <c r="FI17" s="49" t="str">
        <f t="shared" si="11"/>
        <v/>
      </c>
      <c r="FJ17" s="49" t="str">
        <f t="shared" si="12"/>
        <v/>
      </c>
      <c r="FK17" s="49" t="str">
        <f t="shared" si="13"/>
        <v/>
      </c>
      <c r="FL17" s="49" t="str">
        <f t="shared" si="14"/>
        <v/>
      </c>
      <c r="FM17" s="49" t="str">
        <f t="shared" si="15"/>
        <v/>
      </c>
      <c r="FN17" s="42"/>
      <c r="FO17" s="42"/>
      <c r="FP17" s="42"/>
      <c r="FQ17" s="42"/>
      <c r="FR17" s="42"/>
      <c r="FS17" s="42"/>
      <c r="FT17" s="42"/>
      <c r="FU17" s="42"/>
      <c r="FV17" s="42"/>
      <c r="FW17" s="42"/>
      <c r="FX17" s="42"/>
      <c r="FY17" s="42"/>
      <c r="FZ17" s="42"/>
      <c r="GA17" s="42"/>
      <c r="GB17" s="42"/>
      <c r="GC17" s="42"/>
      <c r="GD17" s="42"/>
      <c r="GE17" s="42"/>
      <c r="GF17" s="42"/>
      <c r="GG17" s="42"/>
      <c r="GH17" s="42"/>
      <c r="GI17" s="42"/>
      <c r="GJ17" s="42"/>
      <c r="GK17" s="42"/>
      <c r="GL17" s="42"/>
      <c r="GM17" s="42"/>
      <c r="GN17" s="42"/>
      <c r="GO17" s="42"/>
      <c r="GP17" s="42"/>
      <c r="GQ17" s="42"/>
      <c r="GR17" s="48">
        <v>44669</v>
      </c>
      <c r="GS17" s="48"/>
      <c r="GT17" s="48"/>
      <c r="GU17" s="48"/>
      <c r="GV17" s="42"/>
      <c r="GW17" s="42"/>
      <c r="GX17" s="42"/>
      <c r="GY17" s="42"/>
      <c r="GZ17" s="42"/>
      <c r="HA17" s="42"/>
      <c r="HB17" s="42"/>
      <c r="HC17" s="42"/>
      <c r="HD17" s="42"/>
      <c r="HE17" s="42"/>
      <c r="HF17" s="42"/>
      <c r="HG17" s="42"/>
      <c r="HH17" s="49" t="str">
        <f t="shared" si="16"/>
        <v/>
      </c>
      <c r="HI17" s="49" t="str">
        <f t="shared" si="17"/>
        <v/>
      </c>
      <c r="HJ17" s="49" t="str">
        <f t="shared" si="18"/>
        <v/>
      </c>
      <c r="HK17" s="49" t="str">
        <f t="shared" si="19"/>
        <v/>
      </c>
      <c r="HL17" s="49" t="str">
        <f t="shared" si="20"/>
        <v/>
      </c>
      <c r="HM17" s="42"/>
      <c r="HN17" s="42"/>
      <c r="HO17" s="42">
        <f t="shared" si="21"/>
        <v>1</v>
      </c>
      <c r="HP17" s="42"/>
      <c r="HQ17" s="50" t="s">
        <v>1238</v>
      </c>
      <c r="HR17" s="50"/>
      <c r="HS17" s="50"/>
      <c r="HT17" s="50"/>
      <c r="HU17" s="50"/>
      <c r="HV17" s="50"/>
      <c r="HW17" s="50"/>
      <c r="HX17" s="50"/>
      <c r="HY17" s="50"/>
      <c r="HZ17" s="50"/>
      <c r="IA17" s="51"/>
      <c r="IB17" s="51"/>
      <c r="IC17" s="51"/>
      <c r="ID17" s="51"/>
      <c r="IE17" s="51"/>
      <c r="IF17" s="51"/>
      <c r="IG17" t="s">
        <v>1239</v>
      </c>
      <c r="IH17" s="42" t="s">
        <v>600</v>
      </c>
    </row>
    <row r="18" spans="1:242" ht="15" customHeight="1" x14ac:dyDescent="0.25">
      <c r="A18" t="s">
        <v>1552</v>
      </c>
      <c r="B18" t="s">
        <v>1240</v>
      </c>
      <c r="C18" s="42" t="s">
        <v>1553</v>
      </c>
      <c r="D18" s="57" t="s">
        <v>1406</v>
      </c>
      <c r="E18" s="42" t="s">
        <v>786</v>
      </c>
      <c r="F18" s="42" t="s">
        <v>787</v>
      </c>
      <c r="G18" s="42" t="s">
        <v>1554</v>
      </c>
      <c r="H18" s="52" t="s">
        <v>1555</v>
      </c>
      <c r="I18" s="42" t="s">
        <v>1556</v>
      </c>
      <c r="J18" s="45">
        <v>0.2</v>
      </c>
      <c r="K18" s="45">
        <v>1</v>
      </c>
      <c r="L18" s="42" t="s">
        <v>528</v>
      </c>
      <c r="M18" s="45">
        <v>0.12</v>
      </c>
      <c r="N18" s="45">
        <v>1</v>
      </c>
      <c r="O18" s="42" t="s">
        <v>528</v>
      </c>
      <c r="P18" s="42" t="s">
        <v>529</v>
      </c>
      <c r="Q18" s="46" t="s">
        <v>1557</v>
      </c>
      <c r="R18" s="42"/>
      <c r="S18" s="47" t="s">
        <v>531</v>
      </c>
      <c r="T18" s="42" t="s">
        <v>1558</v>
      </c>
      <c r="U18" s="47" t="s">
        <v>542</v>
      </c>
      <c r="V18" s="47" t="s">
        <v>534</v>
      </c>
      <c r="W18" s="47" t="s">
        <v>535</v>
      </c>
      <c r="X18" s="47"/>
      <c r="Y18" s="47" t="s">
        <v>536</v>
      </c>
      <c r="Z18" s="47" t="s">
        <v>537</v>
      </c>
      <c r="AA18" s="45">
        <v>0.4</v>
      </c>
      <c r="AB18" s="42"/>
      <c r="AC18" s="42"/>
      <c r="AD18" s="42"/>
      <c r="AE18" s="42"/>
      <c r="AF18" s="47" t="s">
        <v>66</v>
      </c>
      <c r="AG18" s="42" t="s">
        <v>547</v>
      </c>
      <c r="AH18" s="42">
        <f t="shared" si="0"/>
        <v>1</v>
      </c>
      <c r="AI18" s="47">
        <v>1</v>
      </c>
      <c r="AJ18" s="47">
        <v>0</v>
      </c>
      <c r="AK18" s="47">
        <v>0</v>
      </c>
      <c r="AL18" s="47">
        <v>0</v>
      </c>
      <c r="AM18" s="42">
        <v>1</v>
      </c>
      <c r="AN18" s="42" t="s">
        <v>1559</v>
      </c>
      <c r="AO18" s="42"/>
      <c r="AP18" s="42"/>
      <c r="AQ18" s="42"/>
      <c r="AR18" s="42"/>
      <c r="AS18" s="42"/>
      <c r="AT18" s="42"/>
      <c r="AU18" s="48">
        <v>44669</v>
      </c>
      <c r="AV18" s="48"/>
      <c r="AW18" s="48"/>
      <c r="AX18" s="48"/>
      <c r="AY18" s="42" t="s">
        <v>70</v>
      </c>
      <c r="AZ18" s="42"/>
      <c r="BA18" s="42"/>
      <c r="BB18" s="42"/>
      <c r="BC18" s="42" t="s">
        <v>70</v>
      </c>
      <c r="BD18" s="42"/>
      <c r="BE18" s="42"/>
      <c r="BF18" s="42"/>
      <c r="BG18" s="42" t="s">
        <v>1560</v>
      </c>
      <c r="BH18" s="42"/>
      <c r="BI18" s="42"/>
      <c r="BJ18" s="42"/>
      <c r="BK18" s="49">
        <f t="shared" si="1"/>
        <v>1</v>
      </c>
      <c r="BL18" s="49" t="str">
        <f t="shared" si="2"/>
        <v/>
      </c>
      <c r="BM18" s="49" t="str">
        <f t="shared" si="3"/>
        <v/>
      </c>
      <c r="BN18" s="49" t="str">
        <f t="shared" si="4"/>
        <v/>
      </c>
      <c r="BO18" s="49">
        <f t="shared" si="5"/>
        <v>1</v>
      </c>
      <c r="BP18" s="43"/>
      <c r="BQ18" s="42"/>
      <c r="BR18" s="47"/>
      <c r="BS18" s="42"/>
      <c r="BT18" s="47"/>
      <c r="BU18" s="47"/>
      <c r="BV18" s="47"/>
      <c r="BW18" s="47"/>
      <c r="BX18" s="47"/>
      <c r="BY18" s="47"/>
      <c r="BZ18" s="45"/>
      <c r="CA18" s="42"/>
      <c r="CB18" s="42"/>
      <c r="CC18" s="42"/>
      <c r="CD18" s="42"/>
      <c r="CE18" s="47"/>
      <c r="CF18" s="42"/>
      <c r="CG18" s="42"/>
      <c r="CH18" s="42"/>
      <c r="CI18" s="42"/>
      <c r="CJ18" s="42"/>
      <c r="CK18" s="42"/>
      <c r="CL18" s="42"/>
      <c r="CM18" s="42"/>
      <c r="CN18" s="42"/>
      <c r="CO18" s="42"/>
      <c r="CP18" s="42"/>
      <c r="CQ18" s="42"/>
      <c r="CR18" s="42"/>
      <c r="CS18" s="42"/>
      <c r="CT18" s="48">
        <v>44669</v>
      </c>
      <c r="CU18" s="48"/>
      <c r="CV18" s="48"/>
      <c r="CW18" s="48"/>
      <c r="CX18" s="42"/>
      <c r="CY18" s="42"/>
      <c r="CZ18" s="42"/>
      <c r="DA18" s="42"/>
      <c r="DB18" s="42"/>
      <c r="DC18" s="42"/>
      <c r="DD18" s="42"/>
      <c r="DE18" s="42"/>
      <c r="DF18" s="42"/>
      <c r="DG18" s="42"/>
      <c r="DH18" s="42"/>
      <c r="DI18" s="42"/>
      <c r="DJ18" s="49" t="str">
        <f t="shared" si="6"/>
        <v/>
      </c>
      <c r="DK18" s="49" t="str">
        <f t="shared" si="7"/>
        <v/>
      </c>
      <c r="DL18" s="49" t="str">
        <f t="shared" si="8"/>
        <v/>
      </c>
      <c r="DM18" s="49" t="str">
        <f t="shared" si="9"/>
        <v/>
      </c>
      <c r="DN18" s="49" t="str">
        <f t="shared" si="10"/>
        <v/>
      </c>
      <c r="DO18" s="43"/>
      <c r="DP18" s="42"/>
      <c r="DQ18" s="47"/>
      <c r="DR18" s="42"/>
      <c r="DS18" s="47"/>
      <c r="DT18" s="47"/>
      <c r="DU18" s="47"/>
      <c r="DV18" s="47"/>
      <c r="DW18" s="47"/>
      <c r="DX18" s="47"/>
      <c r="DY18" s="45"/>
      <c r="DZ18" s="42"/>
      <c r="EA18" s="42"/>
      <c r="EB18" s="42"/>
      <c r="EC18" s="42"/>
      <c r="ED18" s="47"/>
      <c r="EE18" s="42"/>
      <c r="EF18" s="42"/>
      <c r="EG18" s="42"/>
      <c r="EH18" s="42"/>
      <c r="EI18" s="42"/>
      <c r="EJ18" s="42"/>
      <c r="EK18" s="42"/>
      <c r="EL18" s="42"/>
      <c r="EM18" s="42"/>
      <c r="EN18" s="42"/>
      <c r="EO18" s="42"/>
      <c r="EP18" s="42"/>
      <c r="EQ18" s="42"/>
      <c r="ER18" s="42"/>
      <c r="ES18" s="48">
        <v>44669</v>
      </c>
      <c r="ET18" s="48"/>
      <c r="EU18" s="48"/>
      <c r="EV18" s="48"/>
      <c r="EW18" s="42"/>
      <c r="EX18" s="42"/>
      <c r="EY18" s="42"/>
      <c r="EZ18" s="42"/>
      <c r="FA18" s="42"/>
      <c r="FB18" s="42"/>
      <c r="FC18" s="42"/>
      <c r="FD18" s="42"/>
      <c r="FE18" s="42"/>
      <c r="FF18" s="42"/>
      <c r="FG18" s="42"/>
      <c r="FH18" s="42"/>
      <c r="FI18" s="49" t="str">
        <f t="shared" si="11"/>
        <v/>
      </c>
      <c r="FJ18" s="49" t="str">
        <f t="shared" si="12"/>
        <v/>
      </c>
      <c r="FK18" s="49" t="str">
        <f t="shared" si="13"/>
        <v/>
      </c>
      <c r="FL18" s="49" t="str">
        <f t="shared" si="14"/>
        <v/>
      </c>
      <c r="FM18" s="49" t="str">
        <f t="shared" si="15"/>
        <v/>
      </c>
      <c r="FN18" s="42"/>
      <c r="FO18" s="42"/>
      <c r="FP18" s="47"/>
      <c r="FQ18" s="42"/>
      <c r="FR18" s="47"/>
      <c r="FS18" s="47"/>
      <c r="FT18" s="47"/>
      <c r="FU18" s="47"/>
      <c r="FV18" s="47"/>
      <c r="FW18" s="47"/>
      <c r="FX18" s="45"/>
      <c r="FY18" s="42"/>
      <c r="FZ18" s="42"/>
      <c r="GA18" s="42"/>
      <c r="GB18" s="42"/>
      <c r="GC18" s="47"/>
      <c r="GD18" s="42"/>
      <c r="GE18" s="42"/>
      <c r="GF18" s="42"/>
      <c r="GG18" s="42"/>
      <c r="GH18" s="42"/>
      <c r="GI18" s="42"/>
      <c r="GJ18" s="42"/>
      <c r="GK18" s="42"/>
      <c r="GL18" s="42"/>
      <c r="GM18" s="42"/>
      <c r="GN18" s="42"/>
      <c r="GO18" s="42"/>
      <c r="GP18" s="42"/>
      <c r="GQ18" s="42"/>
      <c r="GR18" s="48">
        <v>44669</v>
      </c>
      <c r="GS18" s="48"/>
      <c r="GT18" s="48"/>
      <c r="GU18" s="48"/>
      <c r="GV18" s="42"/>
      <c r="GW18" s="42"/>
      <c r="GX18" s="42"/>
      <c r="GY18" s="42"/>
      <c r="GZ18" s="42"/>
      <c r="HA18" s="42"/>
      <c r="HB18" s="42"/>
      <c r="HC18" s="42"/>
      <c r="HD18" s="42"/>
      <c r="HE18" s="42"/>
      <c r="HF18" s="42"/>
      <c r="HG18" s="42"/>
      <c r="HH18" s="49" t="str">
        <f t="shared" si="16"/>
        <v/>
      </c>
      <c r="HI18" s="49" t="str">
        <f t="shared" si="17"/>
        <v/>
      </c>
      <c r="HJ18" s="49" t="str">
        <f t="shared" si="18"/>
        <v/>
      </c>
      <c r="HK18" s="49" t="str">
        <f t="shared" si="19"/>
        <v/>
      </c>
      <c r="HL18" s="49" t="str">
        <f t="shared" si="20"/>
        <v/>
      </c>
      <c r="HM18" s="42"/>
      <c r="HN18" s="42"/>
      <c r="HO18" s="42">
        <f t="shared" si="21"/>
        <v>1</v>
      </c>
      <c r="HP18" s="42"/>
      <c r="HQ18" s="50" t="s">
        <v>304</v>
      </c>
      <c r="HR18" s="50"/>
      <c r="HS18" s="50"/>
      <c r="HT18" s="50"/>
      <c r="HU18" s="50"/>
      <c r="HV18" s="50"/>
      <c r="HW18" s="50"/>
      <c r="HX18" s="50"/>
      <c r="HY18" s="50"/>
      <c r="HZ18" s="50"/>
      <c r="IA18" s="51"/>
      <c r="IB18" s="51"/>
      <c r="IC18" s="51"/>
      <c r="ID18" s="51"/>
      <c r="IE18" s="51"/>
      <c r="IF18" s="51"/>
      <c r="IG18" t="s">
        <v>553</v>
      </c>
      <c r="IH18" s="42" t="s">
        <v>554</v>
      </c>
    </row>
    <row r="19" spans="1:242" ht="15" customHeight="1" x14ac:dyDescent="0.25">
      <c r="A19" t="s">
        <v>1561</v>
      </c>
      <c r="B19" t="s">
        <v>1240</v>
      </c>
      <c r="C19" s="42" t="s">
        <v>1562</v>
      </c>
      <c r="D19" s="57" t="s">
        <v>1406</v>
      </c>
      <c r="E19" s="42" t="s">
        <v>786</v>
      </c>
      <c r="F19" s="42" t="s">
        <v>787</v>
      </c>
      <c r="G19" s="42" t="s">
        <v>1554</v>
      </c>
      <c r="H19" s="52" t="s">
        <v>1563</v>
      </c>
      <c r="I19" s="42" t="s">
        <v>924</v>
      </c>
      <c r="J19" s="45">
        <v>0.6</v>
      </c>
      <c r="K19" s="45">
        <v>1</v>
      </c>
      <c r="L19" s="42" t="s">
        <v>528</v>
      </c>
      <c r="M19" s="45">
        <v>0.22</v>
      </c>
      <c r="N19" s="45">
        <v>1</v>
      </c>
      <c r="O19" s="42" t="s">
        <v>528</v>
      </c>
      <c r="P19" s="42" t="s">
        <v>529</v>
      </c>
      <c r="Q19" s="46" t="s">
        <v>1564</v>
      </c>
      <c r="R19" s="42"/>
      <c r="S19" s="47" t="s">
        <v>531</v>
      </c>
      <c r="T19" s="42" t="s">
        <v>1565</v>
      </c>
      <c r="U19" s="47" t="s">
        <v>542</v>
      </c>
      <c r="V19" s="47" t="s">
        <v>534</v>
      </c>
      <c r="W19" s="47" t="s">
        <v>535</v>
      </c>
      <c r="X19" s="47"/>
      <c r="Y19" s="47" t="s">
        <v>536</v>
      </c>
      <c r="Z19" s="47" t="s">
        <v>537</v>
      </c>
      <c r="AA19" s="45">
        <v>0.4</v>
      </c>
      <c r="AB19" s="42"/>
      <c r="AC19" s="42"/>
      <c r="AD19" s="42"/>
      <c r="AE19" s="42"/>
      <c r="AF19" s="47" t="s">
        <v>66</v>
      </c>
      <c r="AG19" s="42" t="s">
        <v>547</v>
      </c>
      <c r="AH19" s="42">
        <f t="shared" si="0"/>
        <v>1</v>
      </c>
      <c r="AI19" s="47">
        <v>1</v>
      </c>
      <c r="AJ19" s="47">
        <v>0</v>
      </c>
      <c r="AK19" s="47">
        <v>0</v>
      </c>
      <c r="AL19" s="47">
        <v>0</v>
      </c>
      <c r="AM19" s="42">
        <v>1</v>
      </c>
      <c r="AN19" s="42" t="s">
        <v>1566</v>
      </c>
      <c r="AO19" s="42"/>
      <c r="AP19" s="42"/>
      <c r="AQ19" s="42"/>
      <c r="AR19" s="42"/>
      <c r="AS19" s="42"/>
      <c r="AT19" s="42"/>
      <c r="AU19" s="48">
        <v>44669</v>
      </c>
      <c r="AV19" s="48"/>
      <c r="AW19" s="48"/>
      <c r="AX19" s="48"/>
      <c r="AY19" s="42" t="s">
        <v>70</v>
      </c>
      <c r="AZ19" s="42"/>
      <c r="BA19" s="42"/>
      <c r="BB19" s="42"/>
      <c r="BC19" s="42" t="s">
        <v>70</v>
      </c>
      <c r="BD19" s="42"/>
      <c r="BE19" s="42"/>
      <c r="BF19" s="42"/>
      <c r="BG19" s="42" t="s">
        <v>1567</v>
      </c>
      <c r="BH19" s="42"/>
      <c r="BI19" s="42"/>
      <c r="BJ19" s="42"/>
      <c r="BK19" s="49">
        <f t="shared" si="1"/>
        <v>1</v>
      </c>
      <c r="BL19" s="49" t="str">
        <f t="shared" si="2"/>
        <v/>
      </c>
      <c r="BM19" s="49" t="str">
        <f t="shared" si="3"/>
        <v/>
      </c>
      <c r="BN19" s="49" t="str">
        <f t="shared" si="4"/>
        <v/>
      </c>
      <c r="BO19" s="49">
        <f t="shared" si="5"/>
        <v>1</v>
      </c>
      <c r="BP19" s="46" t="s">
        <v>1568</v>
      </c>
      <c r="BQ19" s="42"/>
      <c r="BR19" s="47" t="s">
        <v>531</v>
      </c>
      <c r="BS19" s="42" t="s">
        <v>1569</v>
      </c>
      <c r="BT19" s="47" t="s">
        <v>542</v>
      </c>
      <c r="BU19" s="47" t="s">
        <v>534</v>
      </c>
      <c r="BV19" s="47" t="s">
        <v>535</v>
      </c>
      <c r="BW19" s="47"/>
      <c r="BX19" s="47" t="s">
        <v>536</v>
      </c>
      <c r="BY19" s="47" t="s">
        <v>537</v>
      </c>
      <c r="BZ19" s="45">
        <v>0.4</v>
      </c>
      <c r="CA19" s="42"/>
      <c r="CB19" s="42"/>
      <c r="CC19" s="42"/>
      <c r="CD19" s="42"/>
      <c r="CE19" s="47" t="s">
        <v>66</v>
      </c>
      <c r="CF19" s="42" t="s">
        <v>547</v>
      </c>
      <c r="CG19" s="42">
        <f>SUM(CH19:CK19)</f>
        <v>0</v>
      </c>
      <c r="CH19" s="42">
        <v>0</v>
      </c>
      <c r="CI19" s="42">
        <v>0</v>
      </c>
      <c r="CJ19" s="42">
        <v>0</v>
      </c>
      <c r="CK19" s="42">
        <v>0</v>
      </c>
      <c r="CL19" s="42">
        <v>0</v>
      </c>
      <c r="CM19" s="42" t="s">
        <v>1570</v>
      </c>
      <c r="CN19" s="42"/>
      <c r="CO19" s="42"/>
      <c r="CP19" s="42"/>
      <c r="CQ19" s="42"/>
      <c r="CR19" s="42"/>
      <c r="CS19" s="42"/>
      <c r="CT19" s="48">
        <v>44669</v>
      </c>
      <c r="CU19" s="48"/>
      <c r="CV19" s="48"/>
      <c r="CW19" s="48"/>
      <c r="CX19" s="42" t="s">
        <v>77</v>
      </c>
      <c r="CY19" s="42"/>
      <c r="CZ19" s="42"/>
      <c r="DA19" s="42"/>
      <c r="DB19" s="42" t="s">
        <v>77</v>
      </c>
      <c r="DC19" s="42"/>
      <c r="DD19" s="42"/>
      <c r="DE19" s="42"/>
      <c r="DF19" s="42" t="s">
        <v>1571</v>
      </c>
      <c r="DG19" s="42"/>
      <c r="DH19" s="42"/>
      <c r="DI19" s="42"/>
      <c r="DJ19" s="49" t="str">
        <f t="shared" si="6"/>
        <v/>
      </c>
      <c r="DK19" s="49" t="str">
        <f t="shared" si="7"/>
        <v/>
      </c>
      <c r="DL19" s="49" t="str">
        <f t="shared" si="8"/>
        <v/>
      </c>
      <c r="DM19" s="49" t="str">
        <f t="shared" si="9"/>
        <v/>
      </c>
      <c r="DN19" s="49" t="str">
        <f t="shared" si="10"/>
        <v/>
      </c>
      <c r="DO19" s="43"/>
      <c r="DP19" s="42"/>
      <c r="DQ19" s="47"/>
      <c r="DR19" s="42"/>
      <c r="DS19" s="47"/>
      <c r="DT19" s="47"/>
      <c r="DU19" s="47"/>
      <c r="DV19" s="47"/>
      <c r="DW19" s="47"/>
      <c r="DX19" s="47"/>
      <c r="DY19" s="45"/>
      <c r="DZ19" s="42"/>
      <c r="EA19" s="42"/>
      <c r="EB19" s="42"/>
      <c r="EC19" s="42"/>
      <c r="ED19" s="47"/>
      <c r="EE19" s="42"/>
      <c r="EF19" s="42"/>
      <c r="EG19" s="42"/>
      <c r="EH19" s="42"/>
      <c r="EI19" s="42"/>
      <c r="EJ19" s="42"/>
      <c r="EK19" s="42"/>
      <c r="EL19" s="42"/>
      <c r="EM19" s="42"/>
      <c r="EN19" s="42"/>
      <c r="EO19" s="42"/>
      <c r="EP19" s="42"/>
      <c r="EQ19" s="42"/>
      <c r="ER19" s="42"/>
      <c r="ES19" s="48">
        <v>44669</v>
      </c>
      <c r="ET19" s="48"/>
      <c r="EU19" s="48"/>
      <c r="EV19" s="48"/>
      <c r="EW19" s="42"/>
      <c r="EX19" s="42"/>
      <c r="EY19" s="42"/>
      <c r="EZ19" s="42"/>
      <c r="FA19" s="42"/>
      <c r="FB19" s="42"/>
      <c r="FC19" s="42"/>
      <c r="FD19" s="42"/>
      <c r="FE19" s="42"/>
      <c r="FF19" s="42"/>
      <c r="FG19" s="42"/>
      <c r="FH19" s="42"/>
      <c r="FI19" s="49" t="str">
        <f t="shared" si="11"/>
        <v/>
      </c>
      <c r="FJ19" s="49" t="str">
        <f t="shared" si="12"/>
        <v/>
      </c>
      <c r="FK19" s="49" t="str">
        <f t="shared" si="13"/>
        <v/>
      </c>
      <c r="FL19" s="49" t="str">
        <f t="shared" si="14"/>
        <v/>
      </c>
      <c r="FM19" s="49" t="str">
        <f t="shared" si="15"/>
        <v/>
      </c>
      <c r="FN19" s="42"/>
      <c r="FO19" s="42"/>
      <c r="FP19" s="47"/>
      <c r="FQ19" s="42"/>
      <c r="FR19" s="47"/>
      <c r="FS19" s="47"/>
      <c r="FT19" s="47"/>
      <c r="FU19" s="47"/>
      <c r="FV19" s="47"/>
      <c r="FW19" s="47"/>
      <c r="FX19" s="45"/>
      <c r="FY19" s="42"/>
      <c r="FZ19" s="42"/>
      <c r="GA19" s="42"/>
      <c r="GB19" s="42"/>
      <c r="GC19" s="47"/>
      <c r="GD19" s="42"/>
      <c r="GE19" s="42"/>
      <c r="GF19" s="42"/>
      <c r="GG19" s="42"/>
      <c r="GH19" s="42"/>
      <c r="GI19" s="42"/>
      <c r="GJ19" s="42"/>
      <c r="GK19" s="42"/>
      <c r="GL19" s="42"/>
      <c r="GM19" s="42"/>
      <c r="GN19" s="42"/>
      <c r="GO19" s="42"/>
      <c r="GP19" s="42"/>
      <c r="GQ19" s="42"/>
      <c r="GR19" s="48">
        <v>44669</v>
      </c>
      <c r="GS19" s="48"/>
      <c r="GT19" s="48"/>
      <c r="GU19" s="48"/>
      <c r="GV19" s="42"/>
      <c r="GW19" s="42"/>
      <c r="GX19" s="42"/>
      <c r="GY19" s="42"/>
      <c r="GZ19" s="42"/>
      <c r="HA19" s="42"/>
      <c r="HB19" s="42"/>
      <c r="HC19" s="42"/>
      <c r="HD19" s="42"/>
      <c r="HE19" s="42"/>
      <c r="HF19" s="42"/>
      <c r="HG19" s="42"/>
      <c r="HH19" s="49" t="str">
        <f t="shared" si="16"/>
        <v/>
      </c>
      <c r="HI19" s="49" t="str">
        <f t="shared" si="17"/>
        <v/>
      </c>
      <c r="HJ19" s="49" t="str">
        <f t="shared" si="18"/>
        <v/>
      </c>
      <c r="HK19" s="49" t="str">
        <f t="shared" si="19"/>
        <v/>
      </c>
      <c r="HL19" s="49" t="str">
        <f t="shared" si="20"/>
        <v/>
      </c>
      <c r="HM19" s="42"/>
      <c r="HN19" s="42"/>
      <c r="HO19" s="42">
        <f t="shared" si="21"/>
        <v>2</v>
      </c>
      <c r="HP19" s="42"/>
      <c r="HQ19" s="50" t="s">
        <v>304</v>
      </c>
      <c r="HR19" s="50"/>
      <c r="HS19" s="50"/>
      <c r="HT19" s="50"/>
      <c r="HU19" s="50" t="s">
        <v>1572</v>
      </c>
      <c r="HV19" s="50"/>
      <c r="HW19" s="50"/>
      <c r="HX19" s="50"/>
      <c r="HY19" s="50"/>
      <c r="HZ19" s="50"/>
      <c r="IA19" s="51"/>
      <c r="IB19" s="51"/>
      <c r="IC19" s="51"/>
      <c r="ID19" s="51"/>
      <c r="IE19" s="51"/>
      <c r="IF19" s="51"/>
      <c r="IG19" t="s">
        <v>578</v>
      </c>
      <c r="IH19" s="42" t="s">
        <v>554</v>
      </c>
    </row>
    <row r="20" spans="1:242" ht="15" customHeight="1" x14ac:dyDescent="0.25">
      <c r="A20" t="s">
        <v>1573</v>
      </c>
      <c r="B20" t="s">
        <v>1240</v>
      </c>
      <c r="C20" s="42" t="s">
        <v>1574</v>
      </c>
      <c r="D20" s="57" t="s">
        <v>1406</v>
      </c>
      <c r="E20" s="42" t="s">
        <v>557</v>
      </c>
      <c r="F20" s="42" t="s">
        <v>1575</v>
      </c>
      <c r="G20" s="42" t="s">
        <v>603</v>
      </c>
      <c r="H20" s="52" t="s">
        <v>1576</v>
      </c>
      <c r="I20" s="42" t="s">
        <v>924</v>
      </c>
      <c r="J20" s="45">
        <v>0.6</v>
      </c>
      <c r="K20" s="45">
        <v>1</v>
      </c>
      <c r="L20" s="42" t="s">
        <v>528</v>
      </c>
      <c r="M20" s="45">
        <v>0.22</v>
      </c>
      <c r="N20" s="45">
        <v>1</v>
      </c>
      <c r="O20" s="42" t="s">
        <v>528</v>
      </c>
      <c r="P20" s="42" t="s">
        <v>529</v>
      </c>
      <c r="Q20" s="46" t="s">
        <v>1577</v>
      </c>
      <c r="R20" s="42"/>
      <c r="S20" s="47" t="s">
        <v>531</v>
      </c>
      <c r="T20" s="42" t="s">
        <v>1578</v>
      </c>
      <c r="U20" s="47" t="s">
        <v>542</v>
      </c>
      <c r="V20" s="47" t="s">
        <v>534</v>
      </c>
      <c r="W20" s="47" t="s">
        <v>535</v>
      </c>
      <c r="X20" s="47"/>
      <c r="Y20" s="47" t="s">
        <v>536</v>
      </c>
      <c r="Z20" s="47" t="s">
        <v>537</v>
      </c>
      <c r="AA20" s="45">
        <v>0.4</v>
      </c>
      <c r="AB20" s="42"/>
      <c r="AC20" s="42"/>
      <c r="AD20" s="42"/>
      <c r="AE20" s="42"/>
      <c r="AF20" s="47" t="s">
        <v>66</v>
      </c>
      <c r="AG20" s="42" t="s">
        <v>547</v>
      </c>
      <c r="AH20" s="42">
        <f t="shared" si="0"/>
        <v>1</v>
      </c>
      <c r="AI20" s="47">
        <v>1</v>
      </c>
      <c r="AJ20" s="47">
        <v>0</v>
      </c>
      <c r="AK20" s="47">
        <v>0</v>
      </c>
      <c r="AL20" s="47">
        <v>0</v>
      </c>
      <c r="AM20" s="42">
        <v>1</v>
      </c>
      <c r="AN20" s="42" t="s">
        <v>1559</v>
      </c>
      <c r="AO20" s="42"/>
      <c r="AP20" s="42"/>
      <c r="AQ20" s="42"/>
      <c r="AR20" s="42"/>
      <c r="AS20" s="42"/>
      <c r="AT20" s="42"/>
      <c r="AU20" s="48">
        <v>44669</v>
      </c>
      <c r="AV20" s="48"/>
      <c r="AW20" s="48"/>
      <c r="AX20" s="48"/>
      <c r="AY20" s="42" t="s">
        <v>70</v>
      </c>
      <c r="AZ20" s="42"/>
      <c r="BA20" s="42"/>
      <c r="BB20" s="42"/>
      <c r="BC20" s="42" t="s">
        <v>70</v>
      </c>
      <c r="BD20" s="42"/>
      <c r="BE20" s="42"/>
      <c r="BF20" s="42"/>
      <c r="BG20" s="42" t="s">
        <v>1560</v>
      </c>
      <c r="BH20" s="42"/>
      <c r="BI20" s="42"/>
      <c r="BJ20" s="42"/>
      <c r="BK20" s="49">
        <f t="shared" si="1"/>
        <v>1</v>
      </c>
      <c r="BL20" s="49" t="str">
        <f t="shared" si="2"/>
        <v/>
      </c>
      <c r="BM20" s="49" t="str">
        <f t="shared" si="3"/>
        <v/>
      </c>
      <c r="BN20" s="49" t="str">
        <f t="shared" si="4"/>
        <v/>
      </c>
      <c r="BO20" s="49">
        <f t="shared" si="5"/>
        <v>1</v>
      </c>
      <c r="BP20" s="46" t="s">
        <v>1579</v>
      </c>
      <c r="BQ20" s="42"/>
      <c r="BR20" s="47" t="s">
        <v>531</v>
      </c>
      <c r="BS20" s="42" t="s">
        <v>1580</v>
      </c>
      <c r="BT20" s="47" t="s">
        <v>542</v>
      </c>
      <c r="BU20" s="47" t="s">
        <v>534</v>
      </c>
      <c r="BV20" s="47" t="s">
        <v>535</v>
      </c>
      <c r="BW20" s="47"/>
      <c r="BX20" s="47" t="s">
        <v>536</v>
      </c>
      <c r="BY20" s="47" t="s">
        <v>537</v>
      </c>
      <c r="BZ20" s="45">
        <v>0.4</v>
      </c>
      <c r="CA20" s="42"/>
      <c r="CB20" s="42"/>
      <c r="CC20" s="42"/>
      <c r="CD20" s="42"/>
      <c r="CE20" s="47" t="s">
        <v>66</v>
      </c>
      <c r="CF20" s="42" t="s">
        <v>547</v>
      </c>
      <c r="CG20" s="42">
        <f>SUM(CH20:CK20)</f>
        <v>1</v>
      </c>
      <c r="CH20" s="42">
        <v>1</v>
      </c>
      <c r="CI20" s="42">
        <v>0</v>
      </c>
      <c r="CJ20" s="42">
        <v>0</v>
      </c>
      <c r="CK20" s="42">
        <v>0</v>
      </c>
      <c r="CL20" s="42">
        <v>1</v>
      </c>
      <c r="CM20" s="42" t="s">
        <v>1581</v>
      </c>
      <c r="CN20" s="42"/>
      <c r="CO20" s="42"/>
      <c r="CP20" s="42"/>
      <c r="CQ20" s="42"/>
      <c r="CR20" s="42"/>
      <c r="CS20" s="42"/>
      <c r="CT20" s="48">
        <v>44669</v>
      </c>
      <c r="CU20" s="48"/>
      <c r="CV20" s="48"/>
      <c r="CW20" s="48"/>
      <c r="CX20" s="42" t="s">
        <v>70</v>
      </c>
      <c r="CY20" s="42"/>
      <c r="CZ20" s="42"/>
      <c r="DA20" s="42"/>
      <c r="DB20" s="42" t="s">
        <v>70</v>
      </c>
      <c r="DC20" s="42"/>
      <c r="DD20" s="42"/>
      <c r="DE20" s="42"/>
      <c r="DF20" s="42" t="s">
        <v>1582</v>
      </c>
      <c r="DG20" s="42"/>
      <c r="DH20" s="42"/>
      <c r="DI20" s="42"/>
      <c r="DJ20" s="49">
        <f t="shared" si="6"/>
        <v>1</v>
      </c>
      <c r="DK20" s="49" t="str">
        <f t="shared" si="7"/>
        <v/>
      </c>
      <c r="DL20" s="49" t="str">
        <f t="shared" si="8"/>
        <v/>
      </c>
      <c r="DM20" s="49" t="str">
        <f t="shared" si="9"/>
        <v/>
      </c>
      <c r="DN20" s="49">
        <f t="shared" si="10"/>
        <v>1</v>
      </c>
      <c r="DO20" s="43"/>
      <c r="DP20" s="42"/>
      <c r="DQ20" s="47"/>
      <c r="DR20" s="42"/>
      <c r="DS20" s="47"/>
      <c r="DT20" s="47"/>
      <c r="DU20" s="47"/>
      <c r="DV20" s="47"/>
      <c r="DW20" s="47"/>
      <c r="DX20" s="47"/>
      <c r="DY20" s="45"/>
      <c r="DZ20" s="42"/>
      <c r="EA20" s="42"/>
      <c r="EB20" s="42"/>
      <c r="EC20" s="42"/>
      <c r="ED20" s="47"/>
      <c r="EE20" s="42"/>
      <c r="EF20" s="42"/>
      <c r="EG20" s="42"/>
      <c r="EH20" s="42"/>
      <c r="EI20" s="42"/>
      <c r="EJ20" s="42"/>
      <c r="EK20" s="42"/>
      <c r="EL20" s="42"/>
      <c r="EM20" s="42"/>
      <c r="EN20" s="42"/>
      <c r="EO20" s="42"/>
      <c r="EP20" s="42"/>
      <c r="EQ20" s="42"/>
      <c r="ER20" s="42"/>
      <c r="ES20" s="48">
        <v>44669</v>
      </c>
      <c r="ET20" s="48"/>
      <c r="EU20" s="48"/>
      <c r="EV20" s="48"/>
      <c r="EW20" s="42"/>
      <c r="EX20" s="42"/>
      <c r="EY20" s="42"/>
      <c r="EZ20" s="42"/>
      <c r="FA20" s="42"/>
      <c r="FB20" s="42"/>
      <c r="FC20" s="42"/>
      <c r="FD20" s="42"/>
      <c r="FE20" s="42"/>
      <c r="FF20" s="42"/>
      <c r="FG20" s="42"/>
      <c r="FH20" s="42"/>
      <c r="FI20" s="49" t="str">
        <f t="shared" si="11"/>
        <v/>
      </c>
      <c r="FJ20" s="49" t="str">
        <f t="shared" si="12"/>
        <v/>
      </c>
      <c r="FK20" s="49" t="str">
        <f t="shared" si="13"/>
        <v/>
      </c>
      <c r="FL20" s="49" t="str">
        <f t="shared" si="14"/>
        <v/>
      </c>
      <c r="FM20" s="49" t="str">
        <f t="shared" si="15"/>
        <v/>
      </c>
      <c r="FN20" s="42"/>
      <c r="FO20" s="42"/>
      <c r="FP20" s="47"/>
      <c r="FQ20" s="42"/>
      <c r="FR20" s="47"/>
      <c r="FS20" s="47"/>
      <c r="FT20" s="47"/>
      <c r="FU20" s="47"/>
      <c r="FV20" s="47"/>
      <c r="FW20" s="47"/>
      <c r="FX20" s="45"/>
      <c r="FY20" s="42"/>
      <c r="FZ20" s="42"/>
      <c r="GA20" s="42"/>
      <c r="GB20" s="42"/>
      <c r="GC20" s="47"/>
      <c r="GD20" s="42"/>
      <c r="GE20" s="42"/>
      <c r="GF20" s="42"/>
      <c r="GG20" s="42"/>
      <c r="GH20" s="42"/>
      <c r="GI20" s="42"/>
      <c r="GJ20" s="42"/>
      <c r="GK20" s="42"/>
      <c r="GL20" s="42"/>
      <c r="GM20" s="42"/>
      <c r="GN20" s="42"/>
      <c r="GO20" s="42"/>
      <c r="GP20" s="42"/>
      <c r="GQ20" s="42"/>
      <c r="GR20" s="48">
        <v>44669</v>
      </c>
      <c r="GS20" s="48"/>
      <c r="GT20" s="48"/>
      <c r="GU20" s="48"/>
      <c r="GV20" s="42"/>
      <c r="GW20" s="42"/>
      <c r="GX20" s="42"/>
      <c r="GY20" s="42"/>
      <c r="GZ20" s="42"/>
      <c r="HA20" s="42"/>
      <c r="HB20" s="42"/>
      <c r="HC20" s="42"/>
      <c r="HD20" s="42"/>
      <c r="HE20" s="42"/>
      <c r="HF20" s="42"/>
      <c r="HG20" s="42"/>
      <c r="HH20" s="49" t="str">
        <f t="shared" si="16"/>
        <v/>
      </c>
      <c r="HI20" s="49" t="str">
        <f t="shared" si="17"/>
        <v/>
      </c>
      <c r="HJ20" s="49" t="str">
        <f t="shared" si="18"/>
        <v/>
      </c>
      <c r="HK20" s="49" t="str">
        <f t="shared" si="19"/>
        <v/>
      </c>
      <c r="HL20" s="49" t="str">
        <f t="shared" si="20"/>
        <v/>
      </c>
      <c r="HM20" s="42"/>
      <c r="HN20" s="42"/>
      <c r="HO20" s="42">
        <f t="shared" si="21"/>
        <v>2</v>
      </c>
      <c r="HP20" s="42"/>
      <c r="HQ20" s="50" t="s">
        <v>304</v>
      </c>
      <c r="HR20" s="50"/>
      <c r="HS20" s="50"/>
      <c r="HT20" s="50"/>
      <c r="HU20" s="50" t="s">
        <v>1583</v>
      </c>
      <c r="HV20" s="50"/>
      <c r="HW20" s="50"/>
      <c r="HX20" s="50"/>
      <c r="HY20" s="50"/>
      <c r="HZ20" s="50"/>
      <c r="IA20" s="51"/>
      <c r="IB20" s="51"/>
      <c r="IC20" s="51"/>
      <c r="ID20" s="51"/>
      <c r="IE20" s="51"/>
      <c r="IF20" s="51"/>
      <c r="IG20" t="s">
        <v>599</v>
      </c>
      <c r="IH20" s="42" t="s">
        <v>600</v>
      </c>
    </row>
    <row r="21" spans="1:242" ht="15" customHeight="1" x14ac:dyDescent="0.25">
      <c r="A21" t="s">
        <v>1584</v>
      </c>
      <c r="B21" t="s">
        <v>1240</v>
      </c>
      <c r="C21" s="42" t="s">
        <v>1585</v>
      </c>
      <c r="D21" s="57" t="s">
        <v>1406</v>
      </c>
      <c r="E21" s="42" t="s">
        <v>557</v>
      </c>
      <c r="F21" s="42" t="s">
        <v>558</v>
      </c>
      <c r="G21" s="42" t="s">
        <v>525</v>
      </c>
      <c r="H21" s="52" t="s">
        <v>1586</v>
      </c>
      <c r="I21" s="42" t="s">
        <v>924</v>
      </c>
      <c r="J21" s="45">
        <v>0.4</v>
      </c>
      <c r="K21" s="45">
        <v>0.8</v>
      </c>
      <c r="L21" s="42" t="s">
        <v>585</v>
      </c>
      <c r="M21" s="45">
        <v>0.14000000000000001</v>
      </c>
      <c r="N21" s="45">
        <v>0.8</v>
      </c>
      <c r="O21" s="42" t="s">
        <v>585</v>
      </c>
      <c r="P21" s="42" t="s">
        <v>529</v>
      </c>
      <c r="Q21" s="46" t="s">
        <v>1587</v>
      </c>
      <c r="R21" s="42"/>
      <c r="S21" s="47" t="s">
        <v>531</v>
      </c>
      <c r="T21" s="42" t="s">
        <v>1588</v>
      </c>
      <c r="U21" s="47" t="s">
        <v>542</v>
      </c>
      <c r="V21" s="47" t="s">
        <v>534</v>
      </c>
      <c r="W21" s="47" t="s">
        <v>535</v>
      </c>
      <c r="X21" s="47"/>
      <c r="Y21" s="47" t="s">
        <v>536</v>
      </c>
      <c r="Z21" s="47" t="s">
        <v>537</v>
      </c>
      <c r="AA21" s="45">
        <v>0.4</v>
      </c>
      <c r="AB21" s="42"/>
      <c r="AC21" s="42"/>
      <c r="AD21" s="42"/>
      <c r="AE21" s="42"/>
      <c r="AF21" s="47" t="s">
        <v>66</v>
      </c>
      <c r="AG21" s="42" t="s">
        <v>531</v>
      </c>
      <c r="AH21" s="42">
        <f t="shared" si="0"/>
        <v>12</v>
      </c>
      <c r="AI21" s="47">
        <v>3</v>
      </c>
      <c r="AJ21" s="47">
        <v>3</v>
      </c>
      <c r="AK21" s="47">
        <v>3</v>
      </c>
      <c r="AL21" s="47">
        <v>3</v>
      </c>
      <c r="AM21" s="42">
        <v>3</v>
      </c>
      <c r="AN21" s="42" t="s">
        <v>1589</v>
      </c>
      <c r="AO21" s="42"/>
      <c r="AP21" s="42"/>
      <c r="AQ21" s="42"/>
      <c r="AR21" s="42"/>
      <c r="AS21" s="42"/>
      <c r="AT21" s="42"/>
      <c r="AU21" s="48">
        <v>44669</v>
      </c>
      <c r="AV21" s="48"/>
      <c r="AW21" s="48"/>
      <c r="AX21" s="48"/>
      <c r="AY21" s="42" t="s">
        <v>70</v>
      </c>
      <c r="AZ21" s="42"/>
      <c r="BA21" s="42"/>
      <c r="BB21" s="42"/>
      <c r="BC21" s="42" t="s">
        <v>70</v>
      </c>
      <c r="BD21" s="42"/>
      <c r="BE21" s="42"/>
      <c r="BF21" s="42"/>
      <c r="BG21" s="42" t="s">
        <v>1590</v>
      </c>
      <c r="BH21" s="42"/>
      <c r="BI21" s="42"/>
      <c r="BJ21" s="42"/>
      <c r="BK21" s="49">
        <f t="shared" si="1"/>
        <v>1</v>
      </c>
      <c r="BL21" s="49">
        <f t="shared" si="2"/>
        <v>0</v>
      </c>
      <c r="BM21" s="49">
        <f t="shared" si="3"/>
        <v>0</v>
      </c>
      <c r="BN21" s="49">
        <f t="shared" si="4"/>
        <v>0</v>
      </c>
      <c r="BO21" s="49">
        <f t="shared" si="5"/>
        <v>0.25</v>
      </c>
      <c r="BP21" s="46" t="s">
        <v>1591</v>
      </c>
      <c r="BQ21" s="42"/>
      <c r="BR21" s="47" t="s">
        <v>531</v>
      </c>
      <c r="BS21" s="42" t="s">
        <v>1592</v>
      </c>
      <c r="BT21" s="47" t="s">
        <v>542</v>
      </c>
      <c r="BU21" s="47" t="s">
        <v>534</v>
      </c>
      <c r="BV21" s="47" t="s">
        <v>535</v>
      </c>
      <c r="BW21" s="47"/>
      <c r="BX21" s="47" t="s">
        <v>536</v>
      </c>
      <c r="BY21" s="47" t="s">
        <v>537</v>
      </c>
      <c r="BZ21" s="45">
        <v>0.4</v>
      </c>
      <c r="CA21" s="42"/>
      <c r="CB21" s="42"/>
      <c r="CC21" s="42"/>
      <c r="CD21" s="42"/>
      <c r="CE21" s="47" t="s">
        <v>66</v>
      </c>
      <c r="CF21" s="42" t="s">
        <v>547</v>
      </c>
      <c r="CG21" s="42">
        <f>SUM(CH21:CK21)</f>
        <v>0</v>
      </c>
      <c r="CH21" s="42">
        <v>0</v>
      </c>
      <c r="CI21" s="42">
        <v>0</v>
      </c>
      <c r="CJ21" s="42">
        <v>0</v>
      </c>
      <c r="CK21" s="42">
        <v>0</v>
      </c>
      <c r="CL21" s="42">
        <v>0</v>
      </c>
      <c r="CM21" s="42" t="s">
        <v>1593</v>
      </c>
      <c r="CN21" s="42"/>
      <c r="CO21" s="42"/>
      <c r="CP21" s="42"/>
      <c r="CQ21" s="42"/>
      <c r="CR21" s="42"/>
      <c r="CS21" s="42"/>
      <c r="CT21" s="48">
        <v>44669</v>
      </c>
      <c r="CU21" s="48"/>
      <c r="CV21" s="48"/>
      <c r="CW21" s="48"/>
      <c r="CX21" s="42" t="s">
        <v>70</v>
      </c>
      <c r="CY21" s="42"/>
      <c r="CZ21" s="42"/>
      <c r="DA21" s="42"/>
      <c r="DB21" s="42" t="s">
        <v>77</v>
      </c>
      <c r="DC21" s="42"/>
      <c r="DD21" s="42"/>
      <c r="DE21" s="42"/>
      <c r="DF21" s="42" t="s">
        <v>1594</v>
      </c>
      <c r="DG21" s="42"/>
      <c r="DH21" s="42"/>
      <c r="DI21" s="42"/>
      <c r="DJ21" s="49" t="str">
        <f t="shared" si="6"/>
        <v/>
      </c>
      <c r="DK21" s="49" t="str">
        <f t="shared" si="7"/>
        <v/>
      </c>
      <c r="DL21" s="49" t="str">
        <f t="shared" si="8"/>
        <v/>
      </c>
      <c r="DM21" s="49" t="str">
        <f t="shared" si="9"/>
        <v/>
      </c>
      <c r="DN21" s="49" t="str">
        <f t="shared" si="10"/>
        <v/>
      </c>
      <c r="DO21" s="43"/>
      <c r="DP21" s="42"/>
      <c r="DQ21" s="47"/>
      <c r="DR21" s="42"/>
      <c r="DS21" s="47"/>
      <c r="DT21" s="47"/>
      <c r="DU21" s="47"/>
      <c r="DV21" s="47"/>
      <c r="DW21" s="47"/>
      <c r="DX21" s="47"/>
      <c r="DY21" s="45"/>
      <c r="DZ21" s="42"/>
      <c r="EA21" s="42"/>
      <c r="EB21" s="42"/>
      <c r="EC21" s="42"/>
      <c r="ED21" s="47"/>
      <c r="EE21" s="42"/>
      <c r="EF21" s="42"/>
      <c r="EG21" s="42"/>
      <c r="EH21" s="42"/>
      <c r="EI21" s="42"/>
      <c r="EJ21" s="42"/>
      <c r="EK21" s="42"/>
      <c r="EL21" s="42"/>
      <c r="EM21" s="42"/>
      <c r="EN21" s="42"/>
      <c r="EO21" s="42"/>
      <c r="EP21" s="42"/>
      <c r="EQ21" s="42"/>
      <c r="ER21" s="42"/>
      <c r="ES21" s="48">
        <v>44669</v>
      </c>
      <c r="ET21" s="48"/>
      <c r="EU21" s="48"/>
      <c r="EV21" s="48"/>
      <c r="EW21" s="42"/>
      <c r="EX21" s="42"/>
      <c r="EY21" s="42"/>
      <c r="EZ21" s="42"/>
      <c r="FA21" s="42"/>
      <c r="FB21" s="42"/>
      <c r="FC21" s="42"/>
      <c r="FD21" s="42"/>
      <c r="FE21" s="42"/>
      <c r="FF21" s="42"/>
      <c r="FG21" s="42"/>
      <c r="FH21" s="42"/>
      <c r="FI21" s="49" t="str">
        <f t="shared" si="11"/>
        <v/>
      </c>
      <c r="FJ21" s="49" t="str">
        <f t="shared" si="12"/>
        <v/>
      </c>
      <c r="FK21" s="49" t="str">
        <f t="shared" si="13"/>
        <v/>
      </c>
      <c r="FL21" s="49" t="str">
        <f t="shared" si="14"/>
        <v/>
      </c>
      <c r="FM21" s="49" t="str">
        <f t="shared" si="15"/>
        <v/>
      </c>
      <c r="FN21" s="42"/>
      <c r="FO21" s="42"/>
      <c r="FP21" s="47"/>
      <c r="FQ21" s="42"/>
      <c r="FR21" s="47"/>
      <c r="FS21" s="47"/>
      <c r="FT21" s="47"/>
      <c r="FU21" s="47"/>
      <c r="FV21" s="47"/>
      <c r="FW21" s="47"/>
      <c r="FX21" s="45"/>
      <c r="FY21" s="42"/>
      <c r="FZ21" s="42"/>
      <c r="GA21" s="42"/>
      <c r="GB21" s="42"/>
      <c r="GC21" s="47"/>
      <c r="GD21" s="42"/>
      <c r="GE21" s="42"/>
      <c r="GF21" s="42"/>
      <c r="GG21" s="42"/>
      <c r="GH21" s="42"/>
      <c r="GI21" s="42"/>
      <c r="GJ21" s="42"/>
      <c r="GK21" s="42"/>
      <c r="GL21" s="42"/>
      <c r="GM21" s="42"/>
      <c r="GN21" s="42"/>
      <c r="GO21" s="42"/>
      <c r="GP21" s="42"/>
      <c r="GQ21" s="42"/>
      <c r="GR21" s="48">
        <v>44669</v>
      </c>
      <c r="GS21" s="48"/>
      <c r="GT21" s="48"/>
      <c r="GU21" s="48"/>
      <c r="GV21" s="42"/>
      <c r="GW21" s="42"/>
      <c r="GX21" s="42"/>
      <c r="GY21" s="42"/>
      <c r="GZ21" s="42"/>
      <c r="HA21" s="42"/>
      <c r="HB21" s="42"/>
      <c r="HC21" s="42"/>
      <c r="HD21" s="42"/>
      <c r="HE21" s="42"/>
      <c r="HF21" s="42"/>
      <c r="HG21" s="42"/>
      <c r="HH21" s="49" t="str">
        <f t="shared" si="16"/>
        <v/>
      </c>
      <c r="HI21" s="49" t="str">
        <f t="shared" si="17"/>
        <v/>
      </c>
      <c r="HJ21" s="49" t="str">
        <f t="shared" si="18"/>
        <v/>
      </c>
      <c r="HK21" s="49" t="str">
        <f t="shared" si="19"/>
        <v/>
      </c>
      <c r="HL21" s="49" t="str">
        <f t="shared" si="20"/>
        <v/>
      </c>
      <c r="HM21" s="42"/>
      <c r="HN21" s="42"/>
      <c r="HO21" s="42">
        <f t="shared" si="21"/>
        <v>2</v>
      </c>
      <c r="HP21" s="42"/>
      <c r="HQ21" s="50" t="s">
        <v>304</v>
      </c>
      <c r="HR21" s="50"/>
      <c r="HS21" s="50"/>
      <c r="HT21" s="50"/>
      <c r="HU21" s="50" t="s">
        <v>1595</v>
      </c>
      <c r="HV21" s="50"/>
      <c r="HW21" s="50"/>
      <c r="HX21" s="50"/>
      <c r="HY21" s="50"/>
      <c r="HZ21" s="50"/>
      <c r="IA21" s="51"/>
      <c r="IB21" s="51"/>
      <c r="IC21" s="51"/>
      <c r="ID21" s="51"/>
      <c r="IE21" s="51"/>
      <c r="IF21" s="51"/>
      <c r="IG21" t="s">
        <v>623</v>
      </c>
      <c r="IH21" s="42" t="s">
        <v>554</v>
      </c>
    </row>
    <row r="22" spans="1:242" ht="15" customHeight="1" x14ac:dyDescent="0.25">
      <c r="A22" t="s">
        <v>1596</v>
      </c>
      <c r="B22" t="s">
        <v>1240</v>
      </c>
      <c r="C22" s="42" t="s">
        <v>1597</v>
      </c>
      <c r="D22" s="57" t="s">
        <v>1350</v>
      </c>
      <c r="E22" s="42" t="s">
        <v>581</v>
      </c>
      <c r="F22" s="42" t="s">
        <v>787</v>
      </c>
      <c r="G22" s="42" t="s">
        <v>559</v>
      </c>
      <c r="H22" s="52" t="s">
        <v>1598</v>
      </c>
      <c r="I22" s="42" t="s">
        <v>924</v>
      </c>
      <c r="J22" s="45">
        <v>0.4</v>
      </c>
      <c r="K22" s="45">
        <v>0.8</v>
      </c>
      <c r="L22" s="42" t="s">
        <v>585</v>
      </c>
      <c r="M22" s="45">
        <v>0.09</v>
      </c>
      <c r="N22" s="45">
        <v>0.8</v>
      </c>
      <c r="O22" s="42" t="s">
        <v>585</v>
      </c>
      <c r="P22" s="42" t="s">
        <v>529</v>
      </c>
      <c r="Q22" s="46" t="s">
        <v>1599</v>
      </c>
      <c r="R22" s="42"/>
      <c r="S22" s="47" t="s">
        <v>531</v>
      </c>
      <c r="T22" s="42" t="s">
        <v>1600</v>
      </c>
      <c r="U22" s="47" t="s">
        <v>542</v>
      </c>
      <c r="V22" s="47" t="s">
        <v>534</v>
      </c>
      <c r="W22" s="47" t="s">
        <v>535</v>
      </c>
      <c r="X22" s="47"/>
      <c r="Y22" s="47" t="s">
        <v>536</v>
      </c>
      <c r="Z22" s="47" t="s">
        <v>537</v>
      </c>
      <c r="AA22" s="45">
        <v>0.4</v>
      </c>
      <c r="AB22" s="42"/>
      <c r="AC22" s="42"/>
      <c r="AD22" s="42"/>
      <c r="AE22" s="42"/>
      <c r="AF22" s="47" t="s">
        <v>66</v>
      </c>
      <c r="AG22" s="42" t="s">
        <v>531</v>
      </c>
      <c r="AH22" s="42">
        <f t="shared" si="0"/>
        <v>360</v>
      </c>
      <c r="AI22" s="47">
        <v>90</v>
      </c>
      <c r="AJ22" s="47">
        <v>90</v>
      </c>
      <c r="AK22" s="47">
        <v>90</v>
      </c>
      <c r="AL22" s="47">
        <v>90</v>
      </c>
      <c r="AM22" s="42">
        <v>90</v>
      </c>
      <c r="AN22" s="42" t="s">
        <v>1601</v>
      </c>
      <c r="AO22" s="42"/>
      <c r="AP22" s="42"/>
      <c r="AQ22" s="42"/>
      <c r="AR22" s="42"/>
      <c r="AS22" s="42"/>
      <c r="AT22" s="42"/>
      <c r="AU22" s="48">
        <v>44669</v>
      </c>
      <c r="AV22" s="48"/>
      <c r="AW22" s="48"/>
      <c r="AX22" s="48"/>
      <c r="AY22" s="42" t="s">
        <v>70</v>
      </c>
      <c r="AZ22" s="42"/>
      <c r="BA22" s="42"/>
      <c r="BB22" s="42"/>
      <c r="BC22" s="42" t="s">
        <v>70</v>
      </c>
      <c r="BD22" s="42"/>
      <c r="BE22" s="42"/>
      <c r="BF22" s="42"/>
      <c r="BG22" s="42" t="s">
        <v>1602</v>
      </c>
      <c r="BH22" s="42"/>
      <c r="BI22" s="42"/>
      <c r="BJ22" s="42"/>
      <c r="BK22" s="49">
        <f t="shared" si="1"/>
        <v>1</v>
      </c>
      <c r="BL22" s="49">
        <f t="shared" si="2"/>
        <v>0</v>
      </c>
      <c r="BM22" s="49">
        <f t="shared" si="3"/>
        <v>0</v>
      </c>
      <c r="BN22" s="49">
        <f t="shared" si="4"/>
        <v>0</v>
      </c>
      <c r="BO22" s="49">
        <f t="shared" si="5"/>
        <v>0.25</v>
      </c>
      <c r="BP22" s="46" t="s">
        <v>1603</v>
      </c>
      <c r="BQ22" s="42"/>
      <c r="BR22" s="47" t="s">
        <v>531</v>
      </c>
      <c r="BS22" s="42" t="s">
        <v>1604</v>
      </c>
      <c r="BT22" s="47" t="s">
        <v>542</v>
      </c>
      <c r="BU22" s="47" t="s">
        <v>534</v>
      </c>
      <c r="BV22" s="47" t="s">
        <v>535</v>
      </c>
      <c r="BW22" s="47"/>
      <c r="BX22" s="47" t="s">
        <v>536</v>
      </c>
      <c r="BY22" s="47" t="s">
        <v>537</v>
      </c>
      <c r="BZ22" s="45">
        <v>0.4</v>
      </c>
      <c r="CA22" s="42"/>
      <c r="CB22" s="42"/>
      <c r="CC22" s="42"/>
      <c r="CD22" s="42"/>
      <c r="CE22" s="47" t="s">
        <v>66</v>
      </c>
      <c r="CF22" s="42" t="s">
        <v>531</v>
      </c>
      <c r="CG22" s="42">
        <f>SUM(CH22:CK22)</f>
        <v>24</v>
      </c>
      <c r="CH22" s="42">
        <v>6</v>
      </c>
      <c r="CI22" s="42">
        <v>6</v>
      </c>
      <c r="CJ22" s="42">
        <v>6</v>
      </c>
      <c r="CK22" s="42">
        <v>6</v>
      </c>
      <c r="CL22" s="42">
        <v>6</v>
      </c>
      <c r="CM22" s="42" t="s">
        <v>1605</v>
      </c>
      <c r="CN22" s="42"/>
      <c r="CO22" s="42"/>
      <c r="CP22" s="42"/>
      <c r="CQ22" s="42"/>
      <c r="CR22" s="42"/>
      <c r="CS22" s="42"/>
      <c r="CT22" s="48">
        <v>44669</v>
      </c>
      <c r="CU22" s="48"/>
      <c r="CV22" s="48"/>
      <c r="CW22" s="48"/>
      <c r="CX22" s="42" t="s">
        <v>70</v>
      </c>
      <c r="CY22" s="42"/>
      <c r="CZ22" s="42"/>
      <c r="DA22" s="42"/>
      <c r="DB22" s="42" t="s">
        <v>70</v>
      </c>
      <c r="DC22" s="42"/>
      <c r="DD22" s="42"/>
      <c r="DE22" s="42"/>
      <c r="DF22" s="42" t="s">
        <v>1606</v>
      </c>
      <c r="DG22" s="42"/>
      <c r="DH22" s="42"/>
      <c r="DI22" s="42"/>
      <c r="DJ22" s="49">
        <f t="shared" si="6"/>
        <v>1</v>
      </c>
      <c r="DK22" s="49">
        <f t="shared" si="7"/>
        <v>0</v>
      </c>
      <c r="DL22" s="49">
        <f t="shared" si="8"/>
        <v>0</v>
      </c>
      <c r="DM22" s="49">
        <f t="shared" si="9"/>
        <v>0</v>
      </c>
      <c r="DN22" s="49">
        <f t="shared" si="10"/>
        <v>0.25</v>
      </c>
      <c r="DO22" s="46" t="s">
        <v>1607</v>
      </c>
      <c r="DP22" s="42"/>
      <c r="DQ22" s="47" t="s">
        <v>531</v>
      </c>
      <c r="DR22" s="42" t="s">
        <v>1608</v>
      </c>
      <c r="DS22" s="47" t="s">
        <v>542</v>
      </c>
      <c r="DT22" s="47" t="s">
        <v>534</v>
      </c>
      <c r="DU22" s="47" t="s">
        <v>535</v>
      </c>
      <c r="DV22" s="47"/>
      <c r="DW22" s="47" t="s">
        <v>536</v>
      </c>
      <c r="DX22" s="47" t="s">
        <v>537</v>
      </c>
      <c r="DY22" s="45">
        <v>0.4</v>
      </c>
      <c r="DZ22" s="42"/>
      <c r="EA22" s="42"/>
      <c r="EB22" s="42"/>
      <c r="EC22" s="42"/>
      <c r="ED22" s="47" t="s">
        <v>66</v>
      </c>
      <c r="EE22" s="42" t="s">
        <v>531</v>
      </c>
      <c r="EF22" s="42">
        <f>SUM(EG22:EJ22)</f>
        <v>360</v>
      </c>
      <c r="EG22" s="42">
        <v>90</v>
      </c>
      <c r="EH22" s="42">
        <v>90</v>
      </c>
      <c r="EI22" s="42">
        <v>90</v>
      </c>
      <c r="EJ22" s="42">
        <v>90</v>
      </c>
      <c r="EK22" s="42">
        <v>90</v>
      </c>
      <c r="EL22" s="42" t="s">
        <v>1609</v>
      </c>
      <c r="EM22" s="42"/>
      <c r="EN22" s="42"/>
      <c r="EO22" s="42"/>
      <c r="EP22" s="42"/>
      <c r="EQ22" s="42"/>
      <c r="ER22" s="42"/>
      <c r="ES22" s="48">
        <v>44669</v>
      </c>
      <c r="ET22" s="48"/>
      <c r="EU22" s="48"/>
      <c r="EV22" s="48"/>
      <c r="EW22" s="42" t="s">
        <v>70</v>
      </c>
      <c r="EX22" s="42"/>
      <c r="EY22" s="42"/>
      <c r="EZ22" s="42"/>
      <c r="FA22" s="42" t="s">
        <v>70</v>
      </c>
      <c r="FB22" s="42"/>
      <c r="FC22" s="42"/>
      <c r="FD22" s="42"/>
      <c r="FE22" s="42" t="s">
        <v>1610</v>
      </c>
      <c r="FF22" s="42"/>
      <c r="FG22" s="42"/>
      <c r="FH22" s="42"/>
      <c r="FI22" s="49">
        <f t="shared" si="11"/>
        <v>1</v>
      </c>
      <c r="FJ22" s="49">
        <f t="shared" si="12"/>
        <v>0</v>
      </c>
      <c r="FK22" s="49">
        <f t="shared" si="13"/>
        <v>0</v>
      </c>
      <c r="FL22" s="49">
        <f t="shared" si="14"/>
        <v>0</v>
      </c>
      <c r="FM22" s="49">
        <f t="shared" si="15"/>
        <v>0.25</v>
      </c>
      <c r="FN22" s="42"/>
      <c r="FO22" s="42"/>
      <c r="FP22" s="47"/>
      <c r="FQ22" s="42"/>
      <c r="FR22" s="47"/>
      <c r="FS22" s="47"/>
      <c r="FT22" s="47"/>
      <c r="FU22" s="47"/>
      <c r="FV22" s="47"/>
      <c r="FW22" s="47"/>
      <c r="FX22" s="45"/>
      <c r="FY22" s="42"/>
      <c r="FZ22" s="42"/>
      <c r="GA22" s="42"/>
      <c r="GB22" s="42"/>
      <c r="GC22" s="47"/>
      <c r="GD22" s="42"/>
      <c r="GE22" s="42"/>
      <c r="GF22" s="42"/>
      <c r="GG22" s="42"/>
      <c r="GH22" s="42"/>
      <c r="GI22" s="42"/>
      <c r="GJ22" s="42"/>
      <c r="GK22" s="42"/>
      <c r="GL22" s="42"/>
      <c r="GM22" s="42"/>
      <c r="GN22" s="42"/>
      <c r="GO22" s="42"/>
      <c r="GP22" s="42"/>
      <c r="GQ22" s="42"/>
      <c r="GR22" s="48">
        <v>44669</v>
      </c>
      <c r="GS22" s="48"/>
      <c r="GT22" s="48"/>
      <c r="GU22" s="48"/>
      <c r="GV22" s="42"/>
      <c r="GW22" s="42"/>
      <c r="GX22" s="42"/>
      <c r="GY22" s="42"/>
      <c r="GZ22" s="42"/>
      <c r="HA22" s="42"/>
      <c r="HB22" s="42"/>
      <c r="HC22" s="42"/>
      <c r="HD22" s="42"/>
      <c r="HE22" s="42"/>
      <c r="HF22" s="42"/>
      <c r="HG22" s="42"/>
      <c r="HH22" s="49" t="str">
        <f t="shared" si="16"/>
        <v/>
      </c>
      <c r="HI22" s="49" t="str">
        <f t="shared" si="17"/>
        <v/>
      </c>
      <c r="HJ22" s="49" t="str">
        <f t="shared" si="18"/>
        <v/>
      </c>
      <c r="HK22" s="49" t="str">
        <f t="shared" si="19"/>
        <v/>
      </c>
      <c r="HL22" s="49" t="str">
        <f t="shared" si="20"/>
        <v/>
      </c>
      <c r="HM22" s="42"/>
      <c r="HN22" s="42"/>
      <c r="HO22" s="42">
        <f t="shared" si="21"/>
        <v>3</v>
      </c>
      <c r="HQ22" s="51" t="s">
        <v>246</v>
      </c>
      <c r="HR22" s="51"/>
      <c r="HS22" s="51"/>
      <c r="HT22" s="51"/>
      <c r="HU22" s="51" t="s">
        <v>246</v>
      </c>
      <c r="HV22" s="51"/>
      <c r="HW22" s="51"/>
      <c r="HX22" s="51"/>
      <c r="HY22" s="51" t="s">
        <v>246</v>
      </c>
      <c r="HZ22" s="51"/>
      <c r="IA22" s="51"/>
      <c r="IB22" s="51"/>
      <c r="IC22" s="51"/>
      <c r="ID22" s="51"/>
      <c r="IE22" s="51"/>
      <c r="IF22" s="51"/>
      <c r="IG22" t="s">
        <v>642</v>
      </c>
      <c r="IH22" s="42" t="s">
        <v>643</v>
      </c>
    </row>
    <row r="23" spans="1:242" ht="15" customHeight="1" x14ac:dyDescent="0.25">
      <c r="A23" t="s">
        <v>1611</v>
      </c>
      <c r="B23" t="s">
        <v>1240</v>
      </c>
      <c r="C23" s="42" t="s">
        <v>1612</v>
      </c>
      <c r="D23" s="57" t="s">
        <v>1350</v>
      </c>
      <c r="E23" s="42" t="s">
        <v>557</v>
      </c>
      <c r="F23" s="42" t="s">
        <v>554</v>
      </c>
      <c r="G23" s="42" t="s">
        <v>603</v>
      </c>
      <c r="H23" s="52" t="s">
        <v>1613</v>
      </c>
      <c r="I23" s="42" t="s">
        <v>924</v>
      </c>
      <c r="J23" s="45">
        <v>0.4</v>
      </c>
      <c r="K23" s="45">
        <v>0.8</v>
      </c>
      <c r="L23" s="42" t="s">
        <v>585</v>
      </c>
      <c r="M23" s="45">
        <v>0.09</v>
      </c>
      <c r="N23" s="45">
        <v>0.8</v>
      </c>
      <c r="O23" s="42" t="s">
        <v>585</v>
      </c>
      <c r="P23" s="42" t="s">
        <v>529</v>
      </c>
      <c r="Q23" s="46" t="s">
        <v>1614</v>
      </c>
      <c r="R23" s="42"/>
      <c r="S23" s="47" t="s">
        <v>531</v>
      </c>
      <c r="T23" s="42" t="s">
        <v>1615</v>
      </c>
      <c r="U23" s="47" t="s">
        <v>542</v>
      </c>
      <c r="V23" s="47" t="s">
        <v>534</v>
      </c>
      <c r="W23" s="47" t="s">
        <v>535</v>
      </c>
      <c r="X23" s="47"/>
      <c r="Y23" s="47" t="s">
        <v>536</v>
      </c>
      <c r="Z23" s="47" t="s">
        <v>537</v>
      </c>
      <c r="AA23" s="45">
        <v>0.4</v>
      </c>
      <c r="AB23" s="42"/>
      <c r="AC23" s="42"/>
      <c r="AD23" s="42"/>
      <c r="AE23" s="42"/>
      <c r="AF23" s="47" t="s">
        <v>66</v>
      </c>
      <c r="AG23" t="s">
        <v>531</v>
      </c>
      <c r="AH23" s="42">
        <f t="shared" si="0"/>
        <v>12</v>
      </c>
      <c r="AI23" s="47">
        <v>3</v>
      </c>
      <c r="AJ23" s="47">
        <v>3</v>
      </c>
      <c r="AK23" s="47">
        <v>3</v>
      </c>
      <c r="AL23" s="47">
        <v>3</v>
      </c>
      <c r="AM23">
        <v>3</v>
      </c>
      <c r="AN23" t="s">
        <v>1616</v>
      </c>
      <c r="AU23" s="79">
        <v>44669</v>
      </c>
      <c r="AY23" t="s">
        <v>70</v>
      </c>
      <c r="BC23" t="s">
        <v>70</v>
      </c>
      <c r="BG23" t="s">
        <v>1393</v>
      </c>
      <c r="BK23" s="49">
        <f t="shared" si="1"/>
        <v>1</v>
      </c>
      <c r="BL23" s="49">
        <f t="shared" si="2"/>
        <v>0</v>
      </c>
      <c r="BM23" s="49">
        <f t="shared" si="3"/>
        <v>0</v>
      </c>
      <c r="BN23" s="49">
        <f t="shared" si="4"/>
        <v>0</v>
      </c>
      <c r="BO23" s="49">
        <f t="shared" si="5"/>
        <v>0.25</v>
      </c>
      <c r="BP23" s="46" t="s">
        <v>1617</v>
      </c>
      <c r="BQ23" s="42"/>
      <c r="BR23" s="47" t="s">
        <v>531</v>
      </c>
      <c r="BS23" s="42" t="s">
        <v>1618</v>
      </c>
      <c r="BT23" s="47" t="s">
        <v>542</v>
      </c>
      <c r="BU23" s="47" t="s">
        <v>534</v>
      </c>
      <c r="BV23" s="47" t="s">
        <v>535</v>
      </c>
      <c r="BW23" s="47"/>
      <c r="BX23" s="47" t="s">
        <v>536</v>
      </c>
      <c r="BY23" s="47" t="s">
        <v>537</v>
      </c>
      <c r="BZ23" s="45">
        <v>0.4</v>
      </c>
      <c r="CA23" s="42"/>
      <c r="CB23" s="42"/>
      <c r="CC23" s="42"/>
      <c r="CD23" s="42"/>
      <c r="CE23" s="47" t="s">
        <v>66</v>
      </c>
      <c r="CF23" s="42" t="s">
        <v>531</v>
      </c>
      <c r="CG23" s="42">
        <f t="shared" ref="CG23:CG31" si="22">SUM(CH23:CK23)</f>
        <v>48</v>
      </c>
      <c r="CH23" s="42">
        <v>12</v>
      </c>
      <c r="CI23" s="42">
        <v>12</v>
      </c>
      <c r="CJ23" s="42">
        <v>12</v>
      </c>
      <c r="CK23" s="42">
        <v>12</v>
      </c>
      <c r="CL23" s="42">
        <v>13</v>
      </c>
      <c r="CM23" s="42" t="s">
        <v>1619</v>
      </c>
      <c r="CN23" s="42"/>
      <c r="CO23" s="42"/>
      <c r="CP23" s="42"/>
      <c r="CQ23" s="42"/>
      <c r="CR23" s="42"/>
      <c r="CS23" s="42"/>
      <c r="CT23" s="48">
        <v>44669</v>
      </c>
      <c r="CU23" s="48"/>
      <c r="CV23" s="48"/>
      <c r="CW23" s="48"/>
      <c r="CX23" s="42" t="s">
        <v>70</v>
      </c>
      <c r="CY23" s="42"/>
      <c r="CZ23" s="42"/>
      <c r="DA23" s="42"/>
      <c r="DB23" s="42" t="s">
        <v>70</v>
      </c>
      <c r="DC23" s="42"/>
      <c r="DD23" s="42"/>
      <c r="DE23" s="42"/>
      <c r="DF23" s="42" t="s">
        <v>1620</v>
      </c>
      <c r="DG23" s="42"/>
      <c r="DH23" s="42"/>
      <c r="DI23" s="42"/>
      <c r="DJ23" s="49">
        <f t="shared" si="6"/>
        <v>1</v>
      </c>
      <c r="DK23" s="49">
        <f t="shared" si="7"/>
        <v>0</v>
      </c>
      <c r="DL23" s="49">
        <f t="shared" si="8"/>
        <v>0</v>
      </c>
      <c r="DM23" s="49">
        <f t="shared" si="9"/>
        <v>0</v>
      </c>
      <c r="DN23" s="49">
        <f t="shared" si="10"/>
        <v>0.27083333333333331</v>
      </c>
      <c r="DO23" s="46" t="s">
        <v>1621</v>
      </c>
      <c r="DP23" s="42"/>
      <c r="DQ23" s="47" t="s">
        <v>531</v>
      </c>
      <c r="DR23" s="42" t="s">
        <v>1622</v>
      </c>
      <c r="DS23" s="47" t="s">
        <v>542</v>
      </c>
      <c r="DT23" s="47" t="s">
        <v>534</v>
      </c>
      <c r="DU23" s="47" t="s">
        <v>535</v>
      </c>
      <c r="DV23" s="47"/>
      <c r="DW23" s="47" t="s">
        <v>536</v>
      </c>
      <c r="DX23" s="47" t="s">
        <v>537</v>
      </c>
      <c r="DY23" s="45">
        <v>0.4</v>
      </c>
      <c r="DZ23" s="42"/>
      <c r="EA23" s="42"/>
      <c r="EB23" s="42"/>
      <c r="EC23" s="42"/>
      <c r="ED23" s="47" t="s">
        <v>66</v>
      </c>
      <c r="EE23" s="42" t="s">
        <v>547</v>
      </c>
      <c r="EF23" s="42">
        <f t="shared" ref="EF23:EF31" si="23">SUM(EG23:EJ23)</f>
        <v>1</v>
      </c>
      <c r="EG23" s="42">
        <v>1</v>
      </c>
      <c r="EH23" s="42">
        <v>0</v>
      </c>
      <c r="EI23" s="42">
        <v>0</v>
      </c>
      <c r="EJ23" s="42">
        <v>0</v>
      </c>
      <c r="EK23" s="42">
        <v>1</v>
      </c>
      <c r="EL23" s="42" t="s">
        <v>1623</v>
      </c>
      <c r="EM23" s="42"/>
      <c r="EN23" s="42"/>
      <c r="EO23" s="42"/>
      <c r="EP23" s="42"/>
      <c r="EQ23" s="42"/>
      <c r="ER23" s="42"/>
      <c r="ES23" s="48">
        <v>44669</v>
      </c>
      <c r="ET23" s="48"/>
      <c r="EU23" s="48"/>
      <c r="EV23" s="48"/>
      <c r="EW23" s="42" t="s">
        <v>70</v>
      </c>
      <c r="EX23" s="42"/>
      <c r="EY23" s="42"/>
      <c r="EZ23" s="42"/>
      <c r="FA23" s="42" t="s">
        <v>70</v>
      </c>
      <c r="FB23" s="42"/>
      <c r="FC23" s="42"/>
      <c r="FD23" s="42"/>
      <c r="FE23" s="42" t="s">
        <v>1624</v>
      </c>
      <c r="FF23" s="42"/>
      <c r="FG23" s="42"/>
      <c r="FH23" s="42"/>
      <c r="FI23" s="49">
        <f t="shared" si="11"/>
        <v>1</v>
      </c>
      <c r="FJ23" s="49" t="str">
        <f t="shared" si="12"/>
        <v/>
      </c>
      <c r="FK23" s="49" t="str">
        <f t="shared" si="13"/>
        <v/>
      </c>
      <c r="FL23" s="49" t="str">
        <f t="shared" si="14"/>
        <v/>
      </c>
      <c r="FM23" s="49">
        <f t="shared" si="15"/>
        <v>1</v>
      </c>
      <c r="FN23" s="42"/>
      <c r="FO23" s="42"/>
      <c r="FP23" s="47"/>
      <c r="FQ23" s="42"/>
      <c r="FR23" s="47"/>
      <c r="FS23" s="47"/>
      <c r="FT23" s="47"/>
      <c r="FU23" s="47"/>
      <c r="FV23" s="47"/>
      <c r="FW23" s="47"/>
      <c r="FX23" s="45"/>
      <c r="FY23" s="42"/>
      <c r="FZ23" s="42"/>
      <c r="GA23" s="42"/>
      <c r="GB23" s="42"/>
      <c r="GC23" s="47"/>
      <c r="GD23" s="42"/>
      <c r="GE23" s="42"/>
      <c r="GF23" s="42"/>
      <c r="GG23" s="42"/>
      <c r="GH23" s="42"/>
      <c r="GI23" s="42"/>
      <c r="GJ23" s="42"/>
      <c r="GK23" s="42"/>
      <c r="GL23" s="42"/>
      <c r="GM23" s="42"/>
      <c r="GN23" s="42"/>
      <c r="GO23" s="42"/>
      <c r="GP23" s="42"/>
      <c r="GQ23" s="42"/>
      <c r="GR23" s="48">
        <v>44669</v>
      </c>
      <c r="GS23" s="48"/>
      <c r="GT23" s="48"/>
      <c r="GU23" s="48"/>
      <c r="GV23" s="42"/>
      <c r="GW23" s="42"/>
      <c r="GX23" s="42"/>
      <c r="GY23" s="42"/>
      <c r="GZ23" s="42"/>
      <c r="HA23" s="42"/>
      <c r="HB23" s="42"/>
      <c r="HC23" s="42"/>
      <c r="HD23" s="42"/>
      <c r="HE23" s="42"/>
      <c r="HF23" s="42"/>
      <c r="HG23" s="42"/>
      <c r="HH23" s="49" t="str">
        <f t="shared" si="16"/>
        <v/>
      </c>
      <c r="HI23" s="49" t="str">
        <f t="shared" si="17"/>
        <v/>
      </c>
      <c r="HJ23" s="49" t="str">
        <f t="shared" si="18"/>
        <v/>
      </c>
      <c r="HK23" s="49" t="str">
        <f t="shared" si="19"/>
        <v/>
      </c>
      <c r="HL23" s="49" t="str">
        <f t="shared" si="20"/>
        <v/>
      </c>
      <c r="HM23" s="42"/>
      <c r="HN23" s="42"/>
      <c r="HO23" s="42">
        <f t="shared" si="21"/>
        <v>3</v>
      </c>
      <c r="HQ23" s="51" t="s">
        <v>246</v>
      </c>
      <c r="HR23" s="51"/>
      <c r="HS23" s="51"/>
      <c r="HT23" s="51"/>
      <c r="HU23" s="51" t="s">
        <v>246</v>
      </c>
      <c r="HV23" s="51"/>
      <c r="HW23" s="51"/>
      <c r="HX23" s="51"/>
      <c r="HY23" s="51" t="s">
        <v>246</v>
      </c>
      <c r="HZ23" s="51"/>
      <c r="IA23" s="51"/>
      <c r="IB23" s="51"/>
      <c r="IC23" s="51"/>
      <c r="ID23" s="51"/>
      <c r="IE23" s="51"/>
      <c r="IF23" s="51"/>
      <c r="IG23" t="s">
        <v>642</v>
      </c>
      <c r="IH23" s="42" t="s">
        <v>643</v>
      </c>
    </row>
    <row r="24" spans="1:242" ht="15" customHeight="1" x14ac:dyDescent="0.25">
      <c r="A24" t="s">
        <v>1625</v>
      </c>
      <c r="B24" t="s">
        <v>1240</v>
      </c>
      <c r="C24" s="42" t="s">
        <v>1626</v>
      </c>
      <c r="D24" s="57" t="s">
        <v>1350</v>
      </c>
      <c r="E24" s="42" t="s">
        <v>523</v>
      </c>
      <c r="F24" s="42" t="s">
        <v>787</v>
      </c>
      <c r="G24" s="42" t="s">
        <v>627</v>
      </c>
      <c r="H24" s="52" t="s">
        <v>1627</v>
      </c>
      <c r="I24" s="42" t="s">
        <v>924</v>
      </c>
      <c r="J24" s="45">
        <v>0.2</v>
      </c>
      <c r="K24" s="45">
        <v>1</v>
      </c>
      <c r="L24" s="42" t="s">
        <v>528</v>
      </c>
      <c r="M24" s="45">
        <v>0.12</v>
      </c>
      <c r="N24" s="45">
        <v>1</v>
      </c>
      <c r="O24" s="42" t="s">
        <v>528</v>
      </c>
      <c r="P24" s="42" t="s">
        <v>529</v>
      </c>
      <c r="Q24" s="46" t="s">
        <v>1628</v>
      </c>
      <c r="R24" s="42"/>
      <c r="S24" s="47" t="s">
        <v>531</v>
      </c>
      <c r="T24" s="42" t="s">
        <v>1629</v>
      </c>
      <c r="U24" s="47" t="s">
        <v>542</v>
      </c>
      <c r="V24" s="47" t="s">
        <v>534</v>
      </c>
      <c r="W24" s="47" t="s">
        <v>535</v>
      </c>
      <c r="X24" s="47"/>
      <c r="Y24" s="47" t="s">
        <v>536</v>
      </c>
      <c r="Z24" s="47" t="s">
        <v>537</v>
      </c>
      <c r="AA24" s="45">
        <v>0.4</v>
      </c>
      <c r="AB24" s="42"/>
      <c r="AC24" s="42"/>
      <c r="AD24" s="42"/>
      <c r="AE24" s="42"/>
      <c r="AF24" s="47" t="s">
        <v>66</v>
      </c>
      <c r="AG24" t="s">
        <v>531</v>
      </c>
      <c r="AH24" s="42">
        <f t="shared" si="0"/>
        <v>12</v>
      </c>
      <c r="AI24" s="47">
        <v>3</v>
      </c>
      <c r="AJ24" s="47">
        <v>3</v>
      </c>
      <c r="AK24" s="47">
        <v>3</v>
      </c>
      <c r="AL24" s="47">
        <v>3</v>
      </c>
      <c r="AM24">
        <v>3</v>
      </c>
      <c r="AN24" t="s">
        <v>1630</v>
      </c>
      <c r="AU24" s="79">
        <v>44669</v>
      </c>
      <c r="AY24" t="s">
        <v>70</v>
      </c>
      <c r="BC24" t="s">
        <v>70</v>
      </c>
      <c r="BG24" t="s">
        <v>1631</v>
      </c>
      <c r="BK24" s="49">
        <f t="shared" si="1"/>
        <v>1</v>
      </c>
      <c r="BL24" s="49">
        <f t="shared" si="2"/>
        <v>0</v>
      </c>
      <c r="BM24" s="49">
        <f t="shared" si="3"/>
        <v>0</v>
      </c>
      <c r="BN24" s="49">
        <f t="shared" si="4"/>
        <v>0</v>
      </c>
      <c r="BO24" s="49">
        <f t="shared" si="5"/>
        <v>0.25</v>
      </c>
      <c r="BP24" s="43"/>
      <c r="BQ24" s="42"/>
      <c r="BR24" s="47"/>
      <c r="BS24" s="42"/>
      <c r="BT24" s="47"/>
      <c r="BU24" s="47"/>
      <c r="BV24" s="47"/>
      <c r="BW24" s="47"/>
      <c r="BX24" s="47"/>
      <c r="BY24" s="47"/>
      <c r="BZ24" s="45"/>
      <c r="CA24" s="42"/>
      <c r="CB24" s="42"/>
      <c r="CC24" s="42"/>
      <c r="CD24" s="42"/>
      <c r="CE24" s="47"/>
      <c r="CF24" s="42"/>
      <c r="CG24" s="42"/>
      <c r="CH24" s="42"/>
      <c r="CI24" s="42"/>
      <c r="CJ24" s="42"/>
      <c r="CK24" s="42"/>
      <c r="CL24" s="42"/>
      <c r="CM24" s="42"/>
      <c r="CN24" s="42"/>
      <c r="CO24" s="42"/>
      <c r="CP24" s="42"/>
      <c r="CQ24" s="42"/>
      <c r="CR24" s="42"/>
      <c r="CS24" s="42"/>
      <c r="CT24" s="48">
        <v>44669</v>
      </c>
      <c r="CU24" s="48"/>
      <c r="CV24" s="48"/>
      <c r="CW24" s="48"/>
      <c r="CX24" s="42"/>
      <c r="CY24" s="42"/>
      <c r="CZ24" s="42"/>
      <c r="DA24" s="42"/>
      <c r="DB24" s="42"/>
      <c r="DC24" s="42"/>
      <c r="DD24" s="42"/>
      <c r="DE24" s="42"/>
      <c r="DF24" s="42"/>
      <c r="DG24" s="42"/>
      <c r="DH24" s="42"/>
      <c r="DI24" s="42"/>
      <c r="DJ24" s="49" t="str">
        <f t="shared" si="6"/>
        <v/>
      </c>
      <c r="DK24" s="49" t="str">
        <f t="shared" si="7"/>
        <v/>
      </c>
      <c r="DL24" s="49" t="str">
        <f t="shared" si="8"/>
        <v/>
      </c>
      <c r="DM24" s="49" t="str">
        <f t="shared" si="9"/>
        <v/>
      </c>
      <c r="DN24" s="49" t="str">
        <f t="shared" si="10"/>
        <v/>
      </c>
      <c r="DO24" s="43"/>
      <c r="DP24" s="42"/>
      <c r="DQ24" s="47"/>
      <c r="DR24" s="42"/>
      <c r="DS24" s="47"/>
      <c r="DT24" s="47"/>
      <c r="DU24" s="47"/>
      <c r="DV24" s="47"/>
      <c r="DW24" s="47"/>
      <c r="DX24" s="47"/>
      <c r="DY24" s="45"/>
      <c r="DZ24" s="42"/>
      <c r="EA24" s="42"/>
      <c r="EB24" s="42"/>
      <c r="EC24" s="42"/>
      <c r="ED24" s="47"/>
      <c r="EE24" s="42"/>
      <c r="EF24" s="42"/>
      <c r="EG24" s="42"/>
      <c r="EH24" s="42"/>
      <c r="EI24" s="42"/>
      <c r="EJ24" s="42"/>
      <c r="EK24" s="42"/>
      <c r="EL24" s="42"/>
      <c r="EM24" s="42"/>
      <c r="EN24" s="42"/>
      <c r="EO24" s="42"/>
      <c r="EP24" s="42"/>
      <c r="EQ24" s="42"/>
      <c r="ER24" s="42"/>
      <c r="ES24" s="48">
        <v>44669</v>
      </c>
      <c r="ET24" s="48"/>
      <c r="EU24" s="48"/>
      <c r="EV24" s="48"/>
      <c r="EW24" s="42"/>
      <c r="EX24" s="42"/>
      <c r="EY24" s="42"/>
      <c r="EZ24" s="42"/>
      <c r="FA24" s="42"/>
      <c r="FB24" s="42"/>
      <c r="FC24" s="42"/>
      <c r="FD24" s="42"/>
      <c r="FE24" s="42"/>
      <c r="FF24" s="42"/>
      <c r="FG24" s="42"/>
      <c r="FH24" s="42"/>
      <c r="FI24" s="49" t="str">
        <f t="shared" si="11"/>
        <v/>
      </c>
      <c r="FJ24" s="49" t="str">
        <f t="shared" si="12"/>
        <v/>
      </c>
      <c r="FK24" s="49" t="str">
        <f t="shared" si="13"/>
        <v/>
      </c>
      <c r="FL24" s="49" t="str">
        <f t="shared" si="14"/>
        <v/>
      </c>
      <c r="FM24" s="49" t="str">
        <f t="shared" si="15"/>
        <v/>
      </c>
      <c r="FN24" s="42"/>
      <c r="FO24" s="42"/>
      <c r="FP24" s="47"/>
      <c r="FQ24" s="42"/>
      <c r="FR24" s="47"/>
      <c r="FS24" s="47"/>
      <c r="FT24" s="47"/>
      <c r="FU24" s="47"/>
      <c r="FV24" s="47"/>
      <c r="FW24" s="47"/>
      <c r="FX24" s="45"/>
      <c r="FY24" s="42"/>
      <c r="FZ24" s="42"/>
      <c r="GA24" s="42"/>
      <c r="GB24" s="42"/>
      <c r="GC24" s="47"/>
      <c r="GD24" s="42"/>
      <c r="GE24" s="42"/>
      <c r="GF24" s="42"/>
      <c r="GG24" s="42"/>
      <c r="GH24" s="42"/>
      <c r="GI24" s="42"/>
      <c r="GJ24" s="42"/>
      <c r="GK24" s="42"/>
      <c r="GL24" s="42"/>
      <c r="GM24" s="42"/>
      <c r="GN24" s="42"/>
      <c r="GO24" s="42"/>
      <c r="GP24" s="42"/>
      <c r="GQ24" s="42"/>
      <c r="GR24" s="48">
        <v>44669</v>
      </c>
      <c r="GS24" s="48"/>
      <c r="GT24" s="48"/>
      <c r="GU24" s="48"/>
      <c r="GV24" s="42"/>
      <c r="GW24" s="42"/>
      <c r="GX24" s="42"/>
      <c r="GY24" s="42"/>
      <c r="GZ24" s="42"/>
      <c r="HA24" s="42"/>
      <c r="HB24" s="42"/>
      <c r="HC24" s="42"/>
      <c r="HD24" s="42"/>
      <c r="HE24" s="42"/>
      <c r="HF24" s="42"/>
      <c r="HG24" s="42"/>
      <c r="HH24" s="49" t="str">
        <f t="shared" si="16"/>
        <v/>
      </c>
      <c r="HI24" s="49" t="str">
        <f t="shared" si="17"/>
        <v/>
      </c>
      <c r="HJ24" s="49" t="str">
        <f t="shared" si="18"/>
        <v/>
      </c>
      <c r="HK24" s="49" t="str">
        <f t="shared" si="19"/>
        <v/>
      </c>
      <c r="HL24" s="49" t="str">
        <f t="shared" si="20"/>
        <v/>
      </c>
      <c r="HM24" s="42"/>
      <c r="HN24" s="42"/>
      <c r="HO24" s="42">
        <f t="shared" si="21"/>
        <v>1</v>
      </c>
      <c r="HQ24" s="51" t="s">
        <v>246</v>
      </c>
      <c r="HR24" s="51"/>
      <c r="HS24" s="51"/>
      <c r="HT24" s="51"/>
      <c r="HU24" s="51"/>
      <c r="HV24" s="51"/>
      <c r="HW24" s="51"/>
      <c r="HX24" s="51"/>
      <c r="HY24" s="51"/>
      <c r="HZ24" s="51"/>
      <c r="IA24" s="51"/>
      <c r="IB24" s="51"/>
      <c r="IC24" s="51"/>
      <c r="ID24" s="51"/>
      <c r="IE24" s="51"/>
      <c r="IF24" s="51"/>
      <c r="IG24" t="s">
        <v>642</v>
      </c>
      <c r="IH24" s="42" t="s">
        <v>643</v>
      </c>
    </row>
    <row r="25" spans="1:242" ht="15" customHeight="1" x14ac:dyDescent="0.25">
      <c r="A25" t="s">
        <v>1632</v>
      </c>
      <c r="B25" t="s">
        <v>1240</v>
      </c>
      <c r="C25" s="42" t="s">
        <v>1633</v>
      </c>
      <c r="D25" s="57" t="s">
        <v>1287</v>
      </c>
      <c r="E25" s="42" t="s">
        <v>557</v>
      </c>
      <c r="F25" s="42" t="s">
        <v>558</v>
      </c>
      <c r="G25" s="42" t="s">
        <v>525</v>
      </c>
      <c r="H25" s="52" t="s">
        <v>1634</v>
      </c>
      <c r="I25" s="42" t="s">
        <v>754</v>
      </c>
      <c r="J25" s="45">
        <v>0.6</v>
      </c>
      <c r="K25" s="45">
        <v>0.6</v>
      </c>
      <c r="L25" s="42" t="s">
        <v>562</v>
      </c>
      <c r="M25" s="45">
        <v>0.13</v>
      </c>
      <c r="N25" s="45">
        <v>0.6</v>
      </c>
      <c r="O25" s="42" t="s">
        <v>562</v>
      </c>
      <c r="P25" s="42" t="s">
        <v>529</v>
      </c>
      <c r="Q25" s="46" t="s">
        <v>1635</v>
      </c>
      <c r="R25" s="42"/>
      <c r="S25" s="47" t="s">
        <v>531</v>
      </c>
      <c r="T25" s="42" t="s">
        <v>1636</v>
      </c>
      <c r="U25" s="47" t="s">
        <v>542</v>
      </c>
      <c r="V25" s="47" t="s">
        <v>534</v>
      </c>
      <c r="W25" s="47" t="s">
        <v>535</v>
      </c>
      <c r="X25" s="47"/>
      <c r="Y25" s="47" t="s">
        <v>536</v>
      </c>
      <c r="Z25" s="47" t="s">
        <v>537</v>
      </c>
      <c r="AA25" s="45">
        <v>0.4</v>
      </c>
      <c r="AB25" s="42"/>
      <c r="AC25" s="42"/>
      <c r="AD25" s="42"/>
      <c r="AE25" s="42"/>
      <c r="AF25" s="47" t="s">
        <v>66</v>
      </c>
      <c r="AG25" s="42" t="s">
        <v>547</v>
      </c>
      <c r="AH25" s="42">
        <f t="shared" si="0"/>
        <v>1</v>
      </c>
      <c r="AI25" s="47">
        <v>1</v>
      </c>
      <c r="AJ25" s="47">
        <v>0</v>
      </c>
      <c r="AK25" s="47">
        <v>0</v>
      </c>
      <c r="AL25" s="47">
        <v>0</v>
      </c>
      <c r="AM25">
        <v>1</v>
      </c>
      <c r="AN25" t="s">
        <v>1623</v>
      </c>
      <c r="AU25" s="79">
        <v>44669</v>
      </c>
      <c r="AY25" t="s">
        <v>70</v>
      </c>
      <c r="BC25" t="s">
        <v>70</v>
      </c>
      <c r="BG25" t="s">
        <v>1624</v>
      </c>
      <c r="BK25" s="49">
        <f t="shared" si="1"/>
        <v>1</v>
      </c>
      <c r="BL25" s="49" t="str">
        <f t="shared" si="2"/>
        <v/>
      </c>
      <c r="BM25" s="49" t="str">
        <f t="shared" si="3"/>
        <v/>
      </c>
      <c r="BN25" s="49" t="str">
        <f t="shared" si="4"/>
        <v/>
      </c>
      <c r="BO25" s="49">
        <f t="shared" si="5"/>
        <v>1</v>
      </c>
      <c r="BP25" s="46" t="s">
        <v>1637</v>
      </c>
      <c r="BQ25" s="42"/>
      <c r="BR25" s="47" t="s">
        <v>531</v>
      </c>
      <c r="BS25" s="42" t="s">
        <v>1638</v>
      </c>
      <c r="BT25" s="47" t="s">
        <v>542</v>
      </c>
      <c r="BU25" s="47" t="s">
        <v>534</v>
      </c>
      <c r="BV25" s="47" t="s">
        <v>535</v>
      </c>
      <c r="BW25" s="47"/>
      <c r="BX25" s="47" t="s">
        <v>536</v>
      </c>
      <c r="BY25" s="47" t="s">
        <v>537</v>
      </c>
      <c r="BZ25" s="45">
        <v>0.4</v>
      </c>
      <c r="CA25" s="42"/>
      <c r="CB25" s="42"/>
      <c r="CC25" s="42"/>
      <c r="CD25" s="42"/>
      <c r="CE25" s="47" t="s">
        <v>66</v>
      </c>
      <c r="CF25" s="42" t="s">
        <v>547</v>
      </c>
      <c r="CG25" s="42">
        <f t="shared" si="22"/>
        <v>1</v>
      </c>
      <c r="CH25" s="42">
        <v>1</v>
      </c>
      <c r="CI25" s="42">
        <v>0</v>
      </c>
      <c r="CJ25" s="42">
        <v>0</v>
      </c>
      <c r="CK25" s="42">
        <v>0</v>
      </c>
      <c r="CL25" s="42">
        <v>1</v>
      </c>
      <c r="CM25" s="42" t="s">
        <v>1639</v>
      </c>
      <c r="CN25" s="42"/>
      <c r="CO25" s="42"/>
      <c r="CP25" s="42"/>
      <c r="CQ25" s="42"/>
      <c r="CR25" s="42"/>
      <c r="CS25" s="42"/>
      <c r="CT25" s="48">
        <v>44669</v>
      </c>
      <c r="CU25" s="48"/>
      <c r="CV25" s="48"/>
      <c r="CW25" s="48"/>
      <c r="CX25" s="42" t="s">
        <v>70</v>
      </c>
      <c r="CY25" s="42"/>
      <c r="CZ25" s="42"/>
      <c r="DA25" s="42"/>
      <c r="DB25" s="42" t="s">
        <v>70</v>
      </c>
      <c r="DC25" s="42"/>
      <c r="DD25" s="42"/>
      <c r="DE25" s="42"/>
      <c r="DF25" s="42" t="s">
        <v>1640</v>
      </c>
      <c r="DG25" s="42"/>
      <c r="DH25" s="42"/>
      <c r="DI25" s="42"/>
      <c r="DJ25" s="49">
        <f t="shared" si="6"/>
        <v>1</v>
      </c>
      <c r="DK25" s="49" t="str">
        <f t="shared" si="7"/>
        <v/>
      </c>
      <c r="DL25" s="49" t="str">
        <f t="shared" si="8"/>
        <v/>
      </c>
      <c r="DM25" s="49" t="str">
        <f t="shared" si="9"/>
        <v/>
      </c>
      <c r="DN25" s="49">
        <f t="shared" si="10"/>
        <v>1</v>
      </c>
      <c r="DO25" s="46" t="s">
        <v>1641</v>
      </c>
      <c r="DP25" s="42"/>
      <c r="DQ25" s="47" t="s">
        <v>531</v>
      </c>
      <c r="DR25" s="42" t="s">
        <v>1642</v>
      </c>
      <c r="DS25" s="47" t="s">
        <v>542</v>
      </c>
      <c r="DT25" s="47" t="s">
        <v>534</v>
      </c>
      <c r="DU25" s="47" t="s">
        <v>535</v>
      </c>
      <c r="DV25" s="47"/>
      <c r="DW25" s="47" t="s">
        <v>536</v>
      </c>
      <c r="DX25" s="47" t="s">
        <v>537</v>
      </c>
      <c r="DY25" s="45">
        <v>0.4</v>
      </c>
      <c r="DZ25" s="42"/>
      <c r="EA25" s="42"/>
      <c r="EB25" s="42"/>
      <c r="EC25" s="42"/>
      <c r="ED25" s="47" t="s">
        <v>66</v>
      </c>
      <c r="EE25" s="42" t="s">
        <v>547</v>
      </c>
      <c r="EF25" s="42">
        <f t="shared" si="23"/>
        <v>1</v>
      </c>
      <c r="EG25" s="42">
        <v>1</v>
      </c>
      <c r="EH25" s="42">
        <v>0</v>
      </c>
      <c r="EI25" s="42">
        <v>0</v>
      </c>
      <c r="EJ25" s="42">
        <v>0</v>
      </c>
      <c r="EK25" s="42">
        <v>1</v>
      </c>
      <c r="EL25" s="42" t="s">
        <v>1643</v>
      </c>
      <c r="EM25" s="42"/>
      <c r="EN25" s="42"/>
      <c r="EO25" s="42"/>
      <c r="EP25" s="42"/>
      <c r="EQ25" s="42"/>
      <c r="ER25" s="42"/>
      <c r="ES25" s="48">
        <v>44669</v>
      </c>
      <c r="ET25" s="48"/>
      <c r="EU25" s="48"/>
      <c r="EV25" s="48"/>
      <c r="EW25" s="42" t="s">
        <v>70</v>
      </c>
      <c r="EX25" s="42"/>
      <c r="EY25" s="42"/>
      <c r="EZ25" s="42"/>
      <c r="FA25" s="42" t="s">
        <v>70</v>
      </c>
      <c r="FB25" s="42"/>
      <c r="FC25" s="42"/>
      <c r="FD25" s="42"/>
      <c r="FE25" s="42" t="s">
        <v>1644</v>
      </c>
      <c r="FF25" s="42"/>
      <c r="FG25" s="42"/>
      <c r="FH25" s="42"/>
      <c r="FI25" s="49">
        <f t="shared" si="11"/>
        <v>1</v>
      </c>
      <c r="FJ25" s="49" t="str">
        <f t="shared" si="12"/>
        <v/>
      </c>
      <c r="FK25" s="49" t="str">
        <f t="shared" si="13"/>
        <v/>
      </c>
      <c r="FL25" s="49" t="str">
        <f t="shared" si="14"/>
        <v/>
      </c>
      <c r="FM25" s="49">
        <f t="shared" si="15"/>
        <v>1</v>
      </c>
      <c r="FN25" s="42"/>
      <c r="FO25" s="42"/>
      <c r="FP25" s="47"/>
      <c r="FQ25" s="42"/>
      <c r="FR25" s="47"/>
      <c r="FS25" s="47"/>
      <c r="FT25" s="47"/>
      <c r="FU25" s="47"/>
      <c r="FV25" s="47"/>
      <c r="FW25" s="47"/>
      <c r="FX25" s="45"/>
      <c r="FY25" s="42"/>
      <c r="FZ25" s="42"/>
      <c r="GA25" s="42"/>
      <c r="GB25" s="42"/>
      <c r="GC25" s="47"/>
      <c r="GD25" s="42"/>
      <c r="GE25" s="42"/>
      <c r="GF25" s="42"/>
      <c r="GG25" s="42"/>
      <c r="GH25" s="42"/>
      <c r="GI25" s="42"/>
      <c r="GJ25" s="42"/>
      <c r="GK25" s="42"/>
      <c r="GL25" s="42"/>
      <c r="GM25" s="42"/>
      <c r="GN25" s="42"/>
      <c r="GO25" s="42"/>
      <c r="GP25" s="42"/>
      <c r="GQ25" s="42"/>
      <c r="GR25" s="48">
        <v>44669</v>
      </c>
      <c r="GS25" s="48"/>
      <c r="GT25" s="48"/>
      <c r="GU25" s="48"/>
      <c r="GV25" s="42"/>
      <c r="GW25" s="42"/>
      <c r="GX25" s="42"/>
      <c r="GY25" s="42"/>
      <c r="GZ25" s="42"/>
      <c r="HA25" s="42"/>
      <c r="HB25" s="42"/>
      <c r="HC25" s="42"/>
      <c r="HD25" s="42"/>
      <c r="HE25" s="42"/>
      <c r="HF25" s="42"/>
      <c r="HG25" s="42"/>
      <c r="HH25" s="49" t="str">
        <f t="shared" si="16"/>
        <v/>
      </c>
      <c r="HI25" s="49" t="str">
        <f t="shared" si="17"/>
        <v/>
      </c>
      <c r="HJ25" s="49" t="str">
        <f t="shared" si="18"/>
        <v/>
      </c>
      <c r="HK25" s="49" t="str">
        <f t="shared" si="19"/>
        <v/>
      </c>
      <c r="HL25" s="49" t="str">
        <f t="shared" si="20"/>
        <v/>
      </c>
      <c r="HM25" s="42"/>
      <c r="HN25" s="42"/>
      <c r="HO25" s="42">
        <f t="shared" si="21"/>
        <v>3</v>
      </c>
      <c r="HQ25" s="51" t="s">
        <v>246</v>
      </c>
      <c r="HR25" s="51"/>
      <c r="HS25" s="51"/>
      <c r="HT25" s="51"/>
      <c r="HU25" s="51" t="s">
        <v>246</v>
      </c>
      <c r="HV25" s="51"/>
      <c r="HW25" s="51"/>
      <c r="HX25" s="51"/>
      <c r="HY25" s="51" t="s">
        <v>246</v>
      </c>
      <c r="HZ25" s="51"/>
      <c r="IA25" s="51"/>
      <c r="IB25" s="51"/>
      <c r="IC25" s="51"/>
      <c r="ID25" s="51"/>
      <c r="IE25" s="51"/>
      <c r="IF25" s="51"/>
      <c r="IG25" t="s">
        <v>642</v>
      </c>
      <c r="IH25" s="42" t="s">
        <v>643</v>
      </c>
    </row>
    <row r="26" spans="1:242" ht="15" customHeight="1" x14ac:dyDescent="0.25">
      <c r="A26" t="s">
        <v>1645</v>
      </c>
      <c r="B26" t="s">
        <v>1240</v>
      </c>
      <c r="C26" s="42" t="s">
        <v>1646</v>
      </c>
      <c r="D26" s="57" t="s">
        <v>1287</v>
      </c>
      <c r="E26" s="42" t="s">
        <v>557</v>
      </c>
      <c r="F26" s="42" t="s">
        <v>787</v>
      </c>
      <c r="G26" s="42" t="s">
        <v>603</v>
      </c>
      <c r="H26" s="52" t="s">
        <v>1647</v>
      </c>
      <c r="I26" s="42" t="s">
        <v>924</v>
      </c>
      <c r="J26" s="45">
        <v>0.8</v>
      </c>
      <c r="K26" s="45">
        <v>0.8</v>
      </c>
      <c r="L26" s="42" t="s">
        <v>585</v>
      </c>
      <c r="M26" s="45">
        <v>0.28999999999999998</v>
      </c>
      <c r="N26" s="45">
        <v>0.8</v>
      </c>
      <c r="O26" s="42" t="s">
        <v>585</v>
      </c>
      <c r="P26" s="42" t="s">
        <v>529</v>
      </c>
      <c r="Q26" s="46" t="s">
        <v>1648</v>
      </c>
      <c r="R26" s="42"/>
      <c r="S26" s="47" t="s">
        <v>531</v>
      </c>
      <c r="T26" s="42" t="s">
        <v>1649</v>
      </c>
      <c r="U26" s="47" t="s">
        <v>542</v>
      </c>
      <c r="V26" s="47" t="s">
        <v>534</v>
      </c>
      <c r="W26" s="47" t="s">
        <v>535</v>
      </c>
      <c r="X26" s="47"/>
      <c r="Y26" s="47" t="s">
        <v>536</v>
      </c>
      <c r="Z26" s="47" t="s">
        <v>537</v>
      </c>
      <c r="AA26" s="45">
        <v>0.4</v>
      </c>
      <c r="AB26" s="42"/>
      <c r="AC26" s="42"/>
      <c r="AD26" s="42"/>
      <c r="AE26" s="42"/>
      <c r="AF26" s="47" t="s">
        <v>66</v>
      </c>
      <c r="AG26" s="42" t="s">
        <v>547</v>
      </c>
      <c r="AH26" s="42">
        <f t="shared" si="0"/>
        <v>1</v>
      </c>
      <c r="AI26" s="47">
        <v>1</v>
      </c>
      <c r="AJ26" s="47">
        <v>0</v>
      </c>
      <c r="AK26" s="47">
        <v>0</v>
      </c>
      <c r="AL26" s="47">
        <v>0</v>
      </c>
      <c r="AM26">
        <v>1</v>
      </c>
      <c r="AN26" t="s">
        <v>1650</v>
      </c>
      <c r="AU26" s="79">
        <v>44669</v>
      </c>
      <c r="AY26" t="s">
        <v>70</v>
      </c>
      <c r="BC26" t="s">
        <v>70</v>
      </c>
      <c r="BG26" t="s">
        <v>1651</v>
      </c>
      <c r="BK26" s="49">
        <f t="shared" si="1"/>
        <v>1</v>
      </c>
      <c r="BL26" s="49" t="str">
        <f t="shared" si="2"/>
        <v/>
      </c>
      <c r="BM26" s="49" t="str">
        <f t="shared" si="3"/>
        <v/>
      </c>
      <c r="BN26" s="49" t="str">
        <f t="shared" si="4"/>
        <v/>
      </c>
      <c r="BO26" s="49">
        <f t="shared" si="5"/>
        <v>1</v>
      </c>
      <c r="BP26" s="46" t="s">
        <v>1652</v>
      </c>
      <c r="BQ26" s="42"/>
      <c r="BR26" s="47" t="s">
        <v>531</v>
      </c>
      <c r="BS26" s="42" t="s">
        <v>1653</v>
      </c>
      <c r="BT26" s="47" t="s">
        <v>542</v>
      </c>
      <c r="BU26" s="47" t="s">
        <v>534</v>
      </c>
      <c r="BV26" s="47" t="s">
        <v>535</v>
      </c>
      <c r="BW26" s="47"/>
      <c r="BX26" s="47" t="s">
        <v>536</v>
      </c>
      <c r="BY26" s="47" t="s">
        <v>537</v>
      </c>
      <c r="BZ26" s="45">
        <v>0.4</v>
      </c>
      <c r="CA26" s="42"/>
      <c r="CB26" s="42"/>
      <c r="CC26" s="42"/>
      <c r="CD26" s="42"/>
      <c r="CE26" s="47" t="s">
        <v>66</v>
      </c>
      <c r="CF26" s="42" t="s">
        <v>547</v>
      </c>
      <c r="CG26" s="42">
        <f t="shared" si="22"/>
        <v>1</v>
      </c>
      <c r="CH26" s="42">
        <v>1</v>
      </c>
      <c r="CI26" s="42">
        <v>0</v>
      </c>
      <c r="CJ26" s="42">
        <v>0</v>
      </c>
      <c r="CK26" s="42">
        <v>0</v>
      </c>
      <c r="CL26" s="42">
        <v>1</v>
      </c>
      <c r="CM26" s="42" t="s">
        <v>1654</v>
      </c>
      <c r="CN26" s="42"/>
      <c r="CO26" s="42"/>
      <c r="CP26" s="42"/>
      <c r="CQ26" s="42"/>
      <c r="CR26" s="42"/>
      <c r="CS26" s="42"/>
      <c r="CT26" s="48">
        <v>44669</v>
      </c>
      <c r="CU26" s="48"/>
      <c r="CV26" s="48"/>
      <c r="CW26" s="48"/>
      <c r="CX26" s="42" t="s">
        <v>70</v>
      </c>
      <c r="CY26" s="42"/>
      <c r="CZ26" s="42"/>
      <c r="DA26" s="42"/>
      <c r="DB26" s="42" t="s">
        <v>70</v>
      </c>
      <c r="DC26" s="42"/>
      <c r="DD26" s="42"/>
      <c r="DE26" s="42"/>
      <c r="DF26" s="42" t="s">
        <v>1655</v>
      </c>
      <c r="DG26" s="42"/>
      <c r="DH26" s="42"/>
      <c r="DI26" s="42"/>
      <c r="DJ26" s="49">
        <f t="shared" si="6"/>
        <v>1</v>
      </c>
      <c r="DK26" s="49" t="str">
        <f t="shared" si="7"/>
        <v/>
      </c>
      <c r="DL26" s="49" t="str">
        <f t="shared" si="8"/>
        <v/>
      </c>
      <c r="DM26" s="49" t="str">
        <f t="shared" si="9"/>
        <v/>
      </c>
      <c r="DN26" s="49">
        <f t="shared" si="10"/>
        <v>1</v>
      </c>
      <c r="DO26" s="43"/>
      <c r="DP26" s="42"/>
      <c r="DQ26" s="47"/>
      <c r="DR26" s="42"/>
      <c r="DS26" s="47"/>
      <c r="DT26" s="47"/>
      <c r="DU26" s="47"/>
      <c r="DV26" s="47"/>
      <c r="DW26" s="47"/>
      <c r="DX26" s="47"/>
      <c r="DY26" s="45"/>
      <c r="DZ26" s="42"/>
      <c r="EA26" s="42"/>
      <c r="EB26" s="42"/>
      <c r="EC26" s="42"/>
      <c r="ED26" s="47"/>
      <c r="EE26" s="42"/>
      <c r="EF26" s="42"/>
      <c r="EG26" s="42"/>
      <c r="EH26" s="42"/>
      <c r="EI26" s="42"/>
      <c r="EJ26" s="42"/>
      <c r="EK26" s="42"/>
      <c r="EL26" s="42"/>
      <c r="EM26" s="42"/>
      <c r="EN26" s="42"/>
      <c r="EO26" s="42"/>
      <c r="EP26" s="42"/>
      <c r="EQ26" s="42"/>
      <c r="ER26" s="42"/>
      <c r="ES26" s="48">
        <v>44669</v>
      </c>
      <c r="ET26" s="48"/>
      <c r="EU26" s="48"/>
      <c r="EV26" s="48"/>
      <c r="EW26" s="42"/>
      <c r="EX26" s="42"/>
      <c r="EY26" s="42"/>
      <c r="EZ26" s="42"/>
      <c r="FA26" s="42"/>
      <c r="FB26" s="42"/>
      <c r="FC26" s="42"/>
      <c r="FD26" s="42"/>
      <c r="FE26" s="42"/>
      <c r="FF26" s="42"/>
      <c r="FG26" s="42"/>
      <c r="FH26" s="42"/>
      <c r="FI26" s="49" t="str">
        <f t="shared" si="11"/>
        <v/>
      </c>
      <c r="FJ26" s="49" t="str">
        <f t="shared" si="12"/>
        <v/>
      </c>
      <c r="FK26" s="49" t="str">
        <f t="shared" si="13"/>
        <v/>
      </c>
      <c r="FL26" s="49" t="str">
        <f t="shared" si="14"/>
        <v/>
      </c>
      <c r="FM26" s="49" t="str">
        <f t="shared" si="15"/>
        <v/>
      </c>
      <c r="FN26" s="42"/>
      <c r="FO26" s="42"/>
      <c r="FP26" s="47"/>
      <c r="FQ26" s="42"/>
      <c r="FR26" s="47"/>
      <c r="FS26" s="47"/>
      <c r="FT26" s="47"/>
      <c r="FU26" s="47"/>
      <c r="FV26" s="47"/>
      <c r="FW26" s="47"/>
      <c r="FX26" s="45"/>
      <c r="FY26" s="42"/>
      <c r="FZ26" s="42"/>
      <c r="GA26" s="42"/>
      <c r="GB26" s="42"/>
      <c r="GC26" s="47"/>
      <c r="GD26" s="42"/>
      <c r="GE26" s="42"/>
      <c r="GF26" s="42"/>
      <c r="GG26" s="42"/>
      <c r="GH26" s="42"/>
      <c r="GI26" s="42"/>
      <c r="GJ26" s="42"/>
      <c r="GK26" s="42"/>
      <c r="GL26" s="42"/>
      <c r="GM26" s="42"/>
      <c r="GN26" s="42"/>
      <c r="GO26" s="42"/>
      <c r="GP26" s="42"/>
      <c r="GQ26" s="42"/>
      <c r="GR26" s="48">
        <v>44669</v>
      </c>
      <c r="GS26" s="48"/>
      <c r="GT26" s="48"/>
      <c r="GU26" s="48"/>
      <c r="GV26" s="42"/>
      <c r="GW26" s="42"/>
      <c r="GX26" s="42"/>
      <c r="GY26" s="42"/>
      <c r="GZ26" s="42"/>
      <c r="HA26" s="42"/>
      <c r="HB26" s="42"/>
      <c r="HC26" s="42"/>
      <c r="HD26" s="42"/>
      <c r="HE26" s="42"/>
      <c r="HF26" s="42"/>
      <c r="HG26" s="42"/>
      <c r="HH26" s="49" t="str">
        <f t="shared" si="16"/>
        <v/>
      </c>
      <c r="HI26" s="49" t="str">
        <f t="shared" si="17"/>
        <v/>
      </c>
      <c r="HJ26" s="49" t="str">
        <f t="shared" si="18"/>
        <v/>
      </c>
      <c r="HK26" s="49" t="str">
        <f t="shared" si="19"/>
        <v/>
      </c>
      <c r="HL26" s="49" t="str">
        <f t="shared" si="20"/>
        <v/>
      </c>
      <c r="HM26" s="42"/>
      <c r="HN26" s="42"/>
      <c r="HO26" s="42">
        <f t="shared" si="21"/>
        <v>2</v>
      </c>
      <c r="HQ26" s="51" t="s">
        <v>246</v>
      </c>
      <c r="HR26" s="51"/>
      <c r="HS26" s="51"/>
      <c r="HT26" s="51"/>
      <c r="HU26" s="51" t="s">
        <v>246</v>
      </c>
      <c r="HV26" s="51"/>
      <c r="HW26" s="51"/>
      <c r="HX26" s="51"/>
      <c r="HY26" s="51"/>
      <c r="HZ26" s="51"/>
      <c r="IA26" s="51"/>
      <c r="IB26" s="51"/>
      <c r="IC26" s="51"/>
      <c r="ID26" s="51"/>
      <c r="IE26" s="51"/>
      <c r="IF26" s="51"/>
      <c r="IG26" t="s">
        <v>642</v>
      </c>
      <c r="IH26" s="42" t="s">
        <v>643</v>
      </c>
    </row>
    <row r="27" spans="1:242" ht="15" customHeight="1" x14ac:dyDescent="0.25">
      <c r="A27" t="s">
        <v>1656</v>
      </c>
      <c r="B27" t="s">
        <v>1240</v>
      </c>
      <c r="C27" s="42" t="s">
        <v>1657</v>
      </c>
      <c r="D27" s="57" t="s">
        <v>1287</v>
      </c>
      <c r="E27" s="42" t="s">
        <v>557</v>
      </c>
      <c r="F27" s="42" t="s">
        <v>787</v>
      </c>
      <c r="G27" s="42" t="s">
        <v>603</v>
      </c>
      <c r="H27" s="52" t="s">
        <v>1658</v>
      </c>
      <c r="I27" s="42" t="s">
        <v>924</v>
      </c>
      <c r="J27" s="45">
        <v>0.4</v>
      </c>
      <c r="K27" s="45">
        <v>1</v>
      </c>
      <c r="L27" s="42" t="s">
        <v>528</v>
      </c>
      <c r="M27" s="45">
        <v>0.14000000000000001</v>
      </c>
      <c r="N27" s="45">
        <v>1</v>
      </c>
      <c r="O27" s="42" t="s">
        <v>528</v>
      </c>
      <c r="P27" s="42" t="s">
        <v>529</v>
      </c>
      <c r="Q27" s="46" t="s">
        <v>1659</v>
      </c>
      <c r="R27" s="42"/>
      <c r="S27" s="47" t="s">
        <v>531</v>
      </c>
      <c r="T27" s="42" t="s">
        <v>1660</v>
      </c>
      <c r="U27" s="47" t="s">
        <v>542</v>
      </c>
      <c r="V27" s="47" t="s">
        <v>534</v>
      </c>
      <c r="W27" s="47" t="s">
        <v>535</v>
      </c>
      <c r="X27" s="47"/>
      <c r="Y27" s="47" t="s">
        <v>536</v>
      </c>
      <c r="Z27" s="47" t="s">
        <v>537</v>
      </c>
      <c r="AA27" s="45">
        <v>0.4</v>
      </c>
      <c r="AB27" s="42"/>
      <c r="AC27" s="42"/>
      <c r="AD27" s="42"/>
      <c r="AE27" s="42"/>
      <c r="AF27" s="47" t="s">
        <v>66</v>
      </c>
      <c r="AG27" t="s">
        <v>531</v>
      </c>
      <c r="AH27" s="42">
        <f t="shared" si="0"/>
        <v>1</v>
      </c>
      <c r="AI27" s="47">
        <v>0</v>
      </c>
      <c r="AJ27" s="47">
        <v>1</v>
      </c>
      <c r="AK27" s="47">
        <v>0</v>
      </c>
      <c r="AL27" s="47">
        <v>0</v>
      </c>
      <c r="AM27">
        <v>1</v>
      </c>
      <c r="AN27" t="s">
        <v>1661</v>
      </c>
      <c r="AU27" s="79">
        <v>44670</v>
      </c>
      <c r="AY27" t="s">
        <v>70</v>
      </c>
      <c r="BC27" t="s">
        <v>70</v>
      </c>
      <c r="BG27" t="s">
        <v>1662</v>
      </c>
      <c r="BK27" s="49" t="str">
        <f t="shared" si="1"/>
        <v/>
      </c>
      <c r="BL27" s="49">
        <f t="shared" si="2"/>
        <v>0</v>
      </c>
      <c r="BM27" s="49" t="str">
        <f t="shared" si="3"/>
        <v/>
      </c>
      <c r="BN27" s="49" t="str">
        <f t="shared" si="4"/>
        <v/>
      </c>
      <c r="BO27" s="49">
        <f t="shared" si="5"/>
        <v>1</v>
      </c>
      <c r="BP27" s="46" t="s">
        <v>1663</v>
      </c>
      <c r="BQ27" s="42"/>
      <c r="BR27" s="47" t="s">
        <v>531</v>
      </c>
      <c r="BS27" s="42" t="s">
        <v>1664</v>
      </c>
      <c r="BT27" s="47" t="s">
        <v>542</v>
      </c>
      <c r="BU27" s="47" t="s">
        <v>534</v>
      </c>
      <c r="BV27" s="47" t="s">
        <v>535</v>
      </c>
      <c r="BW27" s="47"/>
      <c r="BX27" s="47" t="s">
        <v>536</v>
      </c>
      <c r="BY27" s="47" t="s">
        <v>537</v>
      </c>
      <c r="BZ27" s="45">
        <v>0.4</v>
      </c>
      <c r="CA27" s="42"/>
      <c r="CB27" s="42"/>
      <c r="CC27" s="42"/>
      <c r="CD27" s="42"/>
      <c r="CE27" s="47" t="s">
        <v>66</v>
      </c>
      <c r="CF27" s="42" t="s">
        <v>547</v>
      </c>
      <c r="CG27" s="42">
        <f t="shared" si="22"/>
        <v>1</v>
      </c>
      <c r="CH27" s="42">
        <v>1</v>
      </c>
      <c r="CI27" s="42">
        <v>0</v>
      </c>
      <c r="CJ27" s="42">
        <v>0</v>
      </c>
      <c r="CK27" s="42">
        <v>0</v>
      </c>
      <c r="CL27" s="42">
        <v>1</v>
      </c>
      <c r="CM27" s="42" t="s">
        <v>1665</v>
      </c>
      <c r="CN27" s="42"/>
      <c r="CO27" s="42"/>
      <c r="CP27" s="42"/>
      <c r="CQ27" s="42"/>
      <c r="CR27" s="42"/>
      <c r="CS27" s="42"/>
      <c r="CT27" s="48">
        <v>44670</v>
      </c>
      <c r="CU27" s="48"/>
      <c r="CV27" s="48"/>
      <c r="CW27" s="48"/>
      <c r="CX27" s="42" t="s">
        <v>70</v>
      </c>
      <c r="CY27" s="42"/>
      <c r="CZ27" s="42"/>
      <c r="DA27" s="42"/>
      <c r="DB27" s="42" t="s">
        <v>70</v>
      </c>
      <c r="DC27" s="42"/>
      <c r="DD27" s="42"/>
      <c r="DE27" s="42"/>
      <c r="DF27" s="42" t="s">
        <v>1666</v>
      </c>
      <c r="DG27" s="42"/>
      <c r="DH27" s="42"/>
      <c r="DI27" s="42"/>
      <c r="DJ27" s="49">
        <f t="shared" si="6"/>
        <v>1</v>
      </c>
      <c r="DK27" s="49" t="str">
        <f t="shared" si="7"/>
        <v/>
      </c>
      <c r="DL27" s="49" t="str">
        <f t="shared" si="8"/>
        <v/>
      </c>
      <c r="DM27" s="49" t="str">
        <f t="shared" si="9"/>
        <v/>
      </c>
      <c r="DN27" s="49">
        <f t="shared" si="10"/>
        <v>1</v>
      </c>
      <c r="DO27" s="43"/>
      <c r="DP27" s="42"/>
      <c r="DQ27" s="47"/>
      <c r="DR27" s="42"/>
      <c r="DS27" s="47"/>
      <c r="DT27" s="47"/>
      <c r="DU27" s="47"/>
      <c r="DV27" s="47"/>
      <c r="DW27" s="47"/>
      <c r="DX27" s="47"/>
      <c r="DY27" s="45"/>
      <c r="DZ27" s="42"/>
      <c r="EA27" s="42"/>
      <c r="EB27" s="42"/>
      <c r="EC27" s="42"/>
      <c r="ED27" s="47"/>
      <c r="EE27" s="42"/>
      <c r="EF27" s="42"/>
      <c r="EG27" s="42"/>
      <c r="EH27" s="42"/>
      <c r="EI27" s="42"/>
      <c r="EJ27" s="42"/>
      <c r="EK27" s="42"/>
      <c r="EL27" s="42"/>
      <c r="EM27" s="42"/>
      <c r="EN27" s="42"/>
      <c r="EO27" s="42"/>
      <c r="EP27" s="42"/>
      <c r="EQ27" s="42"/>
      <c r="ER27" s="42"/>
      <c r="ES27" s="48">
        <v>44670</v>
      </c>
      <c r="ET27" s="48"/>
      <c r="EU27" s="48"/>
      <c r="EV27" s="48"/>
      <c r="EW27" s="42"/>
      <c r="EX27" s="42"/>
      <c r="EY27" s="42"/>
      <c r="EZ27" s="42"/>
      <c r="FA27" s="42"/>
      <c r="FB27" s="42"/>
      <c r="FC27" s="42"/>
      <c r="FD27" s="42"/>
      <c r="FE27" s="42"/>
      <c r="FF27" s="42"/>
      <c r="FG27" s="42"/>
      <c r="FH27" s="42"/>
      <c r="FI27" s="49" t="str">
        <f t="shared" si="11"/>
        <v/>
      </c>
      <c r="FJ27" s="49" t="str">
        <f t="shared" si="12"/>
        <v/>
      </c>
      <c r="FK27" s="49" t="str">
        <f t="shared" si="13"/>
        <v/>
      </c>
      <c r="FL27" s="49" t="str">
        <f t="shared" si="14"/>
        <v/>
      </c>
      <c r="FM27" s="49" t="str">
        <f t="shared" si="15"/>
        <v/>
      </c>
      <c r="FN27" s="42"/>
      <c r="FO27" s="42"/>
      <c r="FP27" s="47"/>
      <c r="FQ27" s="42"/>
      <c r="FR27" s="47"/>
      <c r="FS27" s="47"/>
      <c r="FT27" s="47"/>
      <c r="FU27" s="47"/>
      <c r="FV27" s="47"/>
      <c r="FW27" s="47"/>
      <c r="FX27" s="45"/>
      <c r="FY27" s="42"/>
      <c r="FZ27" s="42"/>
      <c r="GA27" s="42"/>
      <c r="GB27" s="42"/>
      <c r="GC27" s="47"/>
      <c r="GD27" s="42"/>
      <c r="GE27" s="42"/>
      <c r="GF27" s="42"/>
      <c r="GG27" s="42"/>
      <c r="GH27" s="42"/>
      <c r="GI27" s="42"/>
      <c r="GJ27" s="42"/>
      <c r="GK27" s="42"/>
      <c r="GL27" s="42"/>
      <c r="GM27" s="42"/>
      <c r="GN27" s="42"/>
      <c r="GO27" s="42"/>
      <c r="GP27" s="42"/>
      <c r="GQ27" s="42"/>
      <c r="GR27" s="48">
        <v>44670</v>
      </c>
      <c r="GS27" s="48"/>
      <c r="GT27" s="48"/>
      <c r="GU27" s="48"/>
      <c r="GV27" s="42"/>
      <c r="GW27" s="42"/>
      <c r="GX27" s="42"/>
      <c r="GY27" s="42"/>
      <c r="GZ27" s="42"/>
      <c r="HA27" s="42"/>
      <c r="HB27" s="42"/>
      <c r="HC27" s="42"/>
      <c r="HD27" s="42"/>
      <c r="HE27" s="42"/>
      <c r="HF27" s="42"/>
      <c r="HG27" s="42"/>
      <c r="HH27" s="49" t="str">
        <f t="shared" si="16"/>
        <v/>
      </c>
      <c r="HI27" s="49" t="str">
        <f t="shared" si="17"/>
        <v/>
      </c>
      <c r="HJ27" s="49" t="str">
        <f t="shared" si="18"/>
        <v/>
      </c>
      <c r="HK27" s="49" t="str">
        <f t="shared" si="19"/>
        <v/>
      </c>
      <c r="HL27" s="49" t="str">
        <f t="shared" si="20"/>
        <v/>
      </c>
      <c r="HM27" s="42"/>
      <c r="HN27" s="42"/>
      <c r="HO27" s="42">
        <f t="shared" si="21"/>
        <v>2</v>
      </c>
      <c r="HQ27" s="51" t="s">
        <v>246</v>
      </c>
      <c r="HR27" s="51"/>
      <c r="HS27" s="51"/>
      <c r="HT27" s="51"/>
      <c r="HU27" s="51" t="s">
        <v>246</v>
      </c>
      <c r="HV27" s="51"/>
      <c r="HW27" s="51"/>
      <c r="HX27" s="51"/>
      <c r="HY27" s="51"/>
      <c r="HZ27" s="51"/>
      <c r="IA27" s="51"/>
      <c r="IB27" s="51"/>
      <c r="IC27" s="51"/>
      <c r="ID27" s="51"/>
      <c r="IE27" s="51"/>
      <c r="IF27" s="51"/>
      <c r="IG27" t="s">
        <v>642</v>
      </c>
      <c r="IH27" s="42" t="s">
        <v>643</v>
      </c>
    </row>
    <row r="28" spans="1:242" ht="15" customHeight="1" x14ac:dyDescent="0.25">
      <c r="A28" t="s">
        <v>1667</v>
      </c>
      <c r="B28" t="s">
        <v>1240</v>
      </c>
      <c r="C28" s="42" t="s">
        <v>1668</v>
      </c>
      <c r="D28" t="s">
        <v>1241</v>
      </c>
      <c r="E28" s="42" t="s">
        <v>557</v>
      </c>
      <c r="F28" s="42" t="s">
        <v>558</v>
      </c>
      <c r="G28" s="42" t="s">
        <v>603</v>
      </c>
      <c r="H28" s="52" t="s">
        <v>1669</v>
      </c>
      <c r="I28" s="42" t="s">
        <v>924</v>
      </c>
      <c r="J28" s="45">
        <v>1</v>
      </c>
      <c r="K28" s="45">
        <v>0.8</v>
      </c>
      <c r="L28" s="42" t="s">
        <v>585</v>
      </c>
      <c r="M28" s="45">
        <v>0.6</v>
      </c>
      <c r="N28" s="45">
        <v>0.8</v>
      </c>
      <c r="O28" s="42" t="s">
        <v>585</v>
      </c>
      <c r="P28" s="42" t="s">
        <v>529</v>
      </c>
      <c r="Q28" s="46" t="s">
        <v>1670</v>
      </c>
      <c r="R28" s="42"/>
      <c r="S28" s="47" t="s">
        <v>531</v>
      </c>
      <c r="T28" s="42" t="s">
        <v>1671</v>
      </c>
      <c r="U28" s="47" t="s">
        <v>542</v>
      </c>
      <c r="V28" s="47" t="s">
        <v>534</v>
      </c>
      <c r="W28" s="47" t="s">
        <v>535</v>
      </c>
      <c r="X28" s="47"/>
      <c r="Y28" s="47" t="s">
        <v>536</v>
      </c>
      <c r="Z28" s="47" t="s">
        <v>537</v>
      </c>
      <c r="AA28" s="45">
        <v>0.4</v>
      </c>
      <c r="AB28" s="42"/>
      <c r="AC28" s="42"/>
      <c r="AD28" s="42"/>
      <c r="AE28" s="42"/>
      <c r="AF28" s="47" t="s">
        <v>66</v>
      </c>
      <c r="AG28" t="s">
        <v>531</v>
      </c>
      <c r="AH28" s="42">
        <f t="shared" si="0"/>
        <v>4</v>
      </c>
      <c r="AI28" s="47">
        <v>1</v>
      </c>
      <c r="AJ28" s="47">
        <v>1</v>
      </c>
      <c r="AK28" s="47">
        <v>1</v>
      </c>
      <c r="AL28" s="47">
        <v>1</v>
      </c>
      <c r="AM28">
        <v>1</v>
      </c>
      <c r="AN28" t="s">
        <v>1672</v>
      </c>
      <c r="AU28" s="79">
        <v>44663</v>
      </c>
      <c r="AY28" t="s">
        <v>70</v>
      </c>
      <c r="BC28" t="s">
        <v>70</v>
      </c>
      <c r="BG28" t="s">
        <v>1673</v>
      </c>
      <c r="BK28" s="49">
        <f t="shared" si="1"/>
        <v>1</v>
      </c>
      <c r="BL28" s="49">
        <f t="shared" si="2"/>
        <v>0</v>
      </c>
      <c r="BM28" s="49">
        <f t="shared" si="3"/>
        <v>0</v>
      </c>
      <c r="BN28" s="49">
        <f t="shared" si="4"/>
        <v>0</v>
      </c>
      <c r="BO28" s="49">
        <f t="shared" si="5"/>
        <v>0.25</v>
      </c>
      <c r="BP28" s="43"/>
      <c r="BQ28" s="42"/>
      <c r="BR28" s="47"/>
      <c r="BS28" s="42"/>
      <c r="BT28" s="47"/>
      <c r="BU28" s="47"/>
      <c r="BV28" s="47"/>
      <c r="BW28" s="47"/>
      <c r="BX28" s="47"/>
      <c r="BY28" s="47"/>
      <c r="BZ28" s="45"/>
      <c r="CA28" s="42"/>
      <c r="CB28" s="42"/>
      <c r="CC28" s="42"/>
      <c r="CD28" s="42"/>
      <c r="CE28" s="47"/>
      <c r="CF28" s="42"/>
      <c r="CG28" s="42"/>
      <c r="CH28" s="42"/>
      <c r="CI28" s="42"/>
      <c r="CJ28" s="42"/>
      <c r="CK28" s="42"/>
      <c r="CL28" s="42"/>
      <c r="CM28" s="42"/>
      <c r="CN28" s="42"/>
      <c r="CO28" s="42"/>
      <c r="CP28" s="42"/>
      <c r="CQ28" s="42"/>
      <c r="CR28" s="42"/>
      <c r="CS28" s="42"/>
      <c r="CT28" s="48">
        <v>44663</v>
      </c>
      <c r="CU28" s="48"/>
      <c r="CV28" s="48"/>
      <c r="CW28" s="48"/>
      <c r="CX28" s="42"/>
      <c r="CY28" s="42"/>
      <c r="CZ28" s="42"/>
      <c r="DA28" s="42"/>
      <c r="DB28" s="42"/>
      <c r="DC28" s="42"/>
      <c r="DD28" s="42"/>
      <c r="DE28" s="42"/>
      <c r="DF28" s="42"/>
      <c r="DG28" s="42"/>
      <c r="DH28" s="42"/>
      <c r="DI28" s="42"/>
      <c r="DJ28" s="49" t="str">
        <f t="shared" si="6"/>
        <v/>
      </c>
      <c r="DK28" s="49" t="str">
        <f t="shared" si="7"/>
        <v/>
      </c>
      <c r="DL28" s="49" t="str">
        <f t="shared" si="8"/>
        <v/>
      </c>
      <c r="DM28" s="49" t="str">
        <f t="shared" si="9"/>
        <v/>
      </c>
      <c r="DN28" s="49" t="str">
        <f t="shared" si="10"/>
        <v/>
      </c>
      <c r="DO28" s="43"/>
      <c r="DP28" s="42"/>
      <c r="DQ28" s="47"/>
      <c r="DR28" s="42"/>
      <c r="DS28" s="47"/>
      <c r="DT28" s="47"/>
      <c r="DU28" s="47"/>
      <c r="DV28" s="47"/>
      <c r="DW28" s="47"/>
      <c r="DX28" s="47"/>
      <c r="DY28" s="45"/>
      <c r="DZ28" s="42"/>
      <c r="EA28" s="42"/>
      <c r="EB28" s="42"/>
      <c r="EC28" s="42"/>
      <c r="ED28" s="47"/>
      <c r="EE28" s="42"/>
      <c r="EF28" s="42"/>
      <c r="EG28" s="42"/>
      <c r="EH28" s="42"/>
      <c r="EI28" s="42"/>
      <c r="EJ28" s="42"/>
      <c r="EK28" s="42"/>
      <c r="EL28" s="42"/>
      <c r="EM28" s="42"/>
      <c r="EN28" s="42"/>
      <c r="EO28" s="42"/>
      <c r="EP28" s="42"/>
      <c r="EQ28" s="42"/>
      <c r="ER28" s="42"/>
      <c r="ES28" s="48">
        <v>44663</v>
      </c>
      <c r="ET28" s="48"/>
      <c r="EU28" s="48"/>
      <c r="EV28" s="48"/>
      <c r="EW28" s="42"/>
      <c r="EX28" s="42"/>
      <c r="EY28" s="42"/>
      <c r="EZ28" s="42"/>
      <c r="FA28" s="42"/>
      <c r="FB28" s="42"/>
      <c r="FC28" s="42"/>
      <c r="FD28" s="42"/>
      <c r="FE28" s="42"/>
      <c r="FF28" s="42"/>
      <c r="FG28" s="42"/>
      <c r="FH28" s="42"/>
      <c r="FI28" s="49" t="str">
        <f t="shared" si="11"/>
        <v/>
      </c>
      <c r="FJ28" s="49" t="str">
        <f t="shared" si="12"/>
        <v/>
      </c>
      <c r="FK28" s="49" t="str">
        <f t="shared" si="13"/>
        <v/>
      </c>
      <c r="FL28" s="49" t="str">
        <f t="shared" si="14"/>
        <v/>
      </c>
      <c r="FM28" s="49" t="str">
        <f t="shared" si="15"/>
        <v/>
      </c>
      <c r="FN28" s="42"/>
      <c r="FO28" s="42"/>
      <c r="FP28" s="47"/>
      <c r="FQ28" s="42"/>
      <c r="FR28" s="47"/>
      <c r="FS28" s="47"/>
      <c r="FT28" s="47"/>
      <c r="FU28" s="47"/>
      <c r="FV28" s="47"/>
      <c r="FW28" s="47"/>
      <c r="FX28" s="45"/>
      <c r="FY28" s="42"/>
      <c r="FZ28" s="42"/>
      <c r="GA28" s="42"/>
      <c r="GB28" s="42"/>
      <c r="GC28" s="47"/>
      <c r="GD28" s="42"/>
      <c r="GE28" s="42"/>
      <c r="GF28" s="42"/>
      <c r="GG28" s="42"/>
      <c r="GH28" s="42"/>
      <c r="GI28" s="42"/>
      <c r="GJ28" s="42"/>
      <c r="GK28" s="42"/>
      <c r="GL28" s="42"/>
      <c r="GM28" s="42"/>
      <c r="GN28" s="42"/>
      <c r="GO28" s="42"/>
      <c r="GP28" s="42"/>
      <c r="GQ28" s="42"/>
      <c r="GR28" s="48">
        <v>44663</v>
      </c>
      <c r="GS28" s="48"/>
      <c r="GT28" s="48"/>
      <c r="GU28" s="48"/>
      <c r="GV28" s="42"/>
      <c r="GW28" s="42"/>
      <c r="GX28" s="42"/>
      <c r="GY28" s="42"/>
      <c r="GZ28" s="42"/>
      <c r="HA28" s="42"/>
      <c r="HB28" s="42"/>
      <c r="HC28" s="42"/>
      <c r="HD28" s="42"/>
      <c r="HE28" s="42"/>
      <c r="HF28" s="42"/>
      <c r="HG28" s="42"/>
      <c r="HH28" s="49" t="str">
        <f t="shared" si="16"/>
        <v/>
      </c>
      <c r="HI28" s="49" t="str">
        <f t="shared" si="17"/>
        <v/>
      </c>
      <c r="HJ28" s="49" t="str">
        <f t="shared" si="18"/>
        <v/>
      </c>
      <c r="HK28" s="49" t="str">
        <f t="shared" si="19"/>
        <v/>
      </c>
      <c r="HL28" s="49" t="str">
        <f t="shared" si="20"/>
        <v/>
      </c>
      <c r="HM28" s="42"/>
      <c r="HN28" s="42"/>
      <c r="HO28" s="42">
        <f t="shared" si="21"/>
        <v>1</v>
      </c>
      <c r="HQ28" s="51" t="s">
        <v>1674</v>
      </c>
      <c r="HR28" s="51"/>
      <c r="HS28" s="51"/>
      <c r="HT28" s="51"/>
      <c r="HU28" s="51"/>
      <c r="HV28" s="51"/>
      <c r="HW28" s="51"/>
      <c r="HX28" s="51"/>
      <c r="HY28" s="51"/>
      <c r="HZ28" s="51"/>
      <c r="IA28" s="51"/>
      <c r="IB28" s="51"/>
      <c r="IC28" s="51"/>
      <c r="ID28" s="51"/>
      <c r="IE28" s="51"/>
      <c r="IF28" s="51"/>
      <c r="IG28" t="s">
        <v>642</v>
      </c>
      <c r="IH28" s="42" t="s">
        <v>643</v>
      </c>
    </row>
    <row r="29" spans="1:242" ht="15" customHeight="1" x14ac:dyDescent="0.25">
      <c r="A29" t="s">
        <v>1675</v>
      </c>
      <c r="B29" t="s">
        <v>1240</v>
      </c>
      <c r="C29" s="42" t="s">
        <v>1676</v>
      </c>
      <c r="D29" t="s">
        <v>1241</v>
      </c>
      <c r="E29" s="42" t="s">
        <v>557</v>
      </c>
      <c r="F29" s="42" t="s">
        <v>558</v>
      </c>
      <c r="G29" s="42" t="s">
        <v>525</v>
      </c>
      <c r="H29" s="52" t="s">
        <v>1677</v>
      </c>
      <c r="I29" s="42" t="s">
        <v>924</v>
      </c>
      <c r="J29" s="45">
        <v>1</v>
      </c>
      <c r="K29" s="45">
        <v>0.8</v>
      </c>
      <c r="L29" s="42" t="s">
        <v>585</v>
      </c>
      <c r="M29" s="45">
        <v>0.36</v>
      </c>
      <c r="N29" s="45">
        <v>0.8</v>
      </c>
      <c r="O29" s="42" t="s">
        <v>585</v>
      </c>
      <c r="P29" s="42" t="s">
        <v>529</v>
      </c>
      <c r="Q29" s="46" t="s">
        <v>1678</v>
      </c>
      <c r="R29" s="42"/>
      <c r="S29" s="47" t="s">
        <v>531</v>
      </c>
      <c r="T29" s="42" t="s">
        <v>1679</v>
      </c>
      <c r="U29" s="47" t="s">
        <v>542</v>
      </c>
      <c r="V29" s="47" t="s">
        <v>534</v>
      </c>
      <c r="W29" s="47" t="s">
        <v>535</v>
      </c>
      <c r="X29" s="47"/>
      <c r="Y29" s="47" t="s">
        <v>536</v>
      </c>
      <c r="Z29" s="47" t="s">
        <v>537</v>
      </c>
      <c r="AA29" s="45">
        <v>0.4</v>
      </c>
      <c r="AB29" s="42"/>
      <c r="AC29" s="42"/>
      <c r="AD29" s="42"/>
      <c r="AE29" s="42"/>
      <c r="AF29" s="47" t="s">
        <v>66</v>
      </c>
      <c r="AG29" t="s">
        <v>531</v>
      </c>
      <c r="AH29" s="42">
        <f t="shared" si="0"/>
        <v>6</v>
      </c>
      <c r="AI29" s="47">
        <v>1</v>
      </c>
      <c r="AJ29" s="47">
        <v>2</v>
      </c>
      <c r="AK29" s="47">
        <v>1</v>
      </c>
      <c r="AL29" s="47">
        <v>2</v>
      </c>
      <c r="AM29">
        <v>1</v>
      </c>
      <c r="AN29" t="s">
        <v>1680</v>
      </c>
      <c r="AU29" s="79">
        <v>44663</v>
      </c>
      <c r="AY29" t="s">
        <v>70</v>
      </c>
      <c r="BC29" t="s">
        <v>70</v>
      </c>
      <c r="BG29" t="s">
        <v>1681</v>
      </c>
      <c r="BK29" s="49">
        <f t="shared" si="1"/>
        <v>1</v>
      </c>
      <c r="BL29" s="49">
        <f t="shared" si="2"/>
        <v>0</v>
      </c>
      <c r="BM29" s="49">
        <f t="shared" si="3"/>
        <v>0</v>
      </c>
      <c r="BN29" s="49">
        <f t="shared" si="4"/>
        <v>0</v>
      </c>
      <c r="BO29" s="49">
        <f t="shared" si="5"/>
        <v>0.16666666666666666</v>
      </c>
      <c r="BP29" s="46" t="s">
        <v>1682</v>
      </c>
      <c r="BQ29" s="42"/>
      <c r="BR29" s="47" t="s">
        <v>531</v>
      </c>
      <c r="BS29" s="42" t="s">
        <v>1683</v>
      </c>
      <c r="BT29" s="47" t="s">
        <v>542</v>
      </c>
      <c r="BU29" s="47" t="s">
        <v>534</v>
      </c>
      <c r="BV29" s="47" t="s">
        <v>535</v>
      </c>
      <c r="BW29" s="47"/>
      <c r="BX29" s="47" t="s">
        <v>536</v>
      </c>
      <c r="BY29" s="47" t="s">
        <v>537</v>
      </c>
      <c r="BZ29" s="45">
        <v>0.4</v>
      </c>
      <c r="CA29" s="42"/>
      <c r="CB29" s="42"/>
      <c r="CC29" s="42"/>
      <c r="CD29" s="42"/>
      <c r="CE29" s="47" t="s">
        <v>66</v>
      </c>
      <c r="CF29" s="42" t="s">
        <v>531</v>
      </c>
      <c r="CG29" s="42">
        <f t="shared" si="22"/>
        <v>12</v>
      </c>
      <c r="CH29" s="42">
        <v>3</v>
      </c>
      <c r="CI29" s="42">
        <v>3</v>
      </c>
      <c r="CJ29" s="42">
        <v>3</v>
      </c>
      <c r="CK29" s="42">
        <v>3</v>
      </c>
      <c r="CL29" s="42">
        <v>3</v>
      </c>
      <c r="CM29" s="42" t="s">
        <v>1684</v>
      </c>
      <c r="CN29" s="42"/>
      <c r="CO29" s="42"/>
      <c r="CP29" s="42"/>
      <c r="CQ29" s="42"/>
      <c r="CR29" s="42"/>
      <c r="CS29" s="42"/>
      <c r="CT29" s="48">
        <v>44663</v>
      </c>
      <c r="CU29" s="48"/>
      <c r="CV29" s="48"/>
      <c r="CW29" s="48"/>
      <c r="CX29" s="42" t="s">
        <v>70</v>
      </c>
      <c r="CY29" s="42"/>
      <c r="CZ29" s="42"/>
      <c r="DA29" s="42"/>
      <c r="DB29" s="42" t="s">
        <v>70</v>
      </c>
      <c r="DC29" s="42"/>
      <c r="DD29" s="42"/>
      <c r="DE29" s="42"/>
      <c r="DF29" s="42" t="s">
        <v>1685</v>
      </c>
      <c r="DG29" s="42"/>
      <c r="DH29" s="42"/>
      <c r="DI29" s="42"/>
      <c r="DJ29" s="49">
        <f t="shared" si="6"/>
        <v>1</v>
      </c>
      <c r="DK29" s="49">
        <f t="shared" si="7"/>
        <v>0</v>
      </c>
      <c r="DL29" s="49">
        <f t="shared" si="8"/>
        <v>0</v>
      </c>
      <c r="DM29" s="49">
        <f t="shared" si="9"/>
        <v>0</v>
      </c>
      <c r="DN29" s="49">
        <f t="shared" si="10"/>
        <v>0.25</v>
      </c>
      <c r="DO29" s="43"/>
      <c r="DP29" s="42"/>
      <c r="DQ29" s="47"/>
      <c r="DR29" s="42"/>
      <c r="DS29" s="47"/>
      <c r="DT29" s="47"/>
      <c r="DU29" s="47"/>
      <c r="DV29" s="47"/>
      <c r="DW29" s="47"/>
      <c r="DX29" s="47"/>
      <c r="DY29" s="45"/>
      <c r="DZ29" s="42"/>
      <c r="EA29" s="42"/>
      <c r="EB29" s="42"/>
      <c r="EC29" s="42"/>
      <c r="ED29" s="47"/>
      <c r="EE29" s="42"/>
      <c r="EF29" s="42"/>
      <c r="EG29" s="42"/>
      <c r="EH29" s="42"/>
      <c r="EI29" s="42"/>
      <c r="EJ29" s="42"/>
      <c r="EK29" s="42"/>
      <c r="EL29" s="42"/>
      <c r="EM29" s="42"/>
      <c r="EN29" s="42"/>
      <c r="EO29" s="42"/>
      <c r="EP29" s="42"/>
      <c r="EQ29" s="42"/>
      <c r="ER29" s="42"/>
      <c r="ES29" s="48">
        <v>44663</v>
      </c>
      <c r="ET29" s="48"/>
      <c r="EU29" s="48"/>
      <c r="EV29" s="48"/>
      <c r="EW29" s="42"/>
      <c r="EX29" s="42"/>
      <c r="EY29" s="42"/>
      <c r="EZ29" s="42"/>
      <c r="FA29" s="42"/>
      <c r="FB29" s="42"/>
      <c r="FC29" s="42"/>
      <c r="FD29" s="42"/>
      <c r="FE29" s="42"/>
      <c r="FF29" s="42"/>
      <c r="FG29" s="42"/>
      <c r="FH29" s="42"/>
      <c r="FI29" s="49" t="str">
        <f t="shared" si="11"/>
        <v/>
      </c>
      <c r="FJ29" s="49" t="str">
        <f t="shared" si="12"/>
        <v/>
      </c>
      <c r="FK29" s="49" t="str">
        <f t="shared" si="13"/>
        <v/>
      </c>
      <c r="FL29" s="49" t="str">
        <f t="shared" si="14"/>
        <v/>
      </c>
      <c r="FM29" s="49" t="str">
        <f t="shared" si="15"/>
        <v/>
      </c>
      <c r="FN29" s="50"/>
      <c r="FO29" s="42"/>
      <c r="FP29" s="47"/>
      <c r="FQ29" s="42"/>
      <c r="FR29" s="47"/>
      <c r="FS29" s="47"/>
      <c r="FT29" s="47"/>
      <c r="FU29" s="47"/>
      <c r="FV29" s="47"/>
      <c r="FW29" s="47"/>
      <c r="FX29" s="45"/>
      <c r="FY29" s="42"/>
      <c r="FZ29" s="42"/>
      <c r="GA29" s="42"/>
      <c r="GB29" s="42"/>
      <c r="GC29" s="47"/>
      <c r="GD29" s="42"/>
      <c r="GE29" s="42"/>
      <c r="GF29" s="42"/>
      <c r="GG29" s="42"/>
      <c r="GH29" s="42"/>
      <c r="GI29" s="42"/>
      <c r="GJ29" s="42"/>
      <c r="GK29" s="42"/>
      <c r="GL29" s="42"/>
      <c r="GM29" s="42"/>
      <c r="GN29" s="42"/>
      <c r="GO29" s="42"/>
      <c r="GP29" s="42"/>
      <c r="GQ29" s="42"/>
      <c r="GR29" s="48">
        <v>44663</v>
      </c>
      <c r="GS29" s="48"/>
      <c r="GT29" s="48"/>
      <c r="GU29" s="48"/>
      <c r="GV29" s="42"/>
      <c r="GW29" s="42"/>
      <c r="GX29" s="42"/>
      <c r="GY29" s="42"/>
      <c r="GZ29" s="42"/>
      <c r="HA29" s="42"/>
      <c r="HB29" s="42"/>
      <c r="HC29" s="42"/>
      <c r="HD29" s="42"/>
      <c r="HE29" s="42"/>
      <c r="HF29" s="42"/>
      <c r="HG29" s="42"/>
      <c r="HH29" s="49" t="str">
        <f t="shared" si="16"/>
        <v/>
      </c>
      <c r="HI29" s="49" t="str">
        <f t="shared" si="17"/>
        <v/>
      </c>
      <c r="HJ29" s="49" t="str">
        <f t="shared" si="18"/>
        <v/>
      </c>
      <c r="HK29" s="49" t="str">
        <f t="shared" si="19"/>
        <v/>
      </c>
      <c r="HL29" s="49" t="str">
        <f t="shared" si="20"/>
        <v/>
      </c>
      <c r="HM29" s="42"/>
      <c r="HN29" s="42"/>
      <c r="HO29" s="42">
        <f t="shared" si="21"/>
        <v>2</v>
      </c>
      <c r="HQ29" s="51" t="s">
        <v>1686</v>
      </c>
      <c r="HR29" s="51"/>
      <c r="HS29" s="51"/>
      <c r="HT29" s="51"/>
      <c r="HU29" s="51" t="s">
        <v>1687</v>
      </c>
      <c r="HV29" s="51"/>
      <c r="HW29" s="51"/>
      <c r="HX29" s="51"/>
      <c r="HY29" s="51"/>
      <c r="HZ29" s="51"/>
      <c r="IA29" s="51"/>
      <c r="IB29" s="51"/>
      <c r="IC29" s="51"/>
      <c r="ID29" s="51"/>
      <c r="IE29" s="51"/>
      <c r="IF29" s="51"/>
      <c r="IG29" t="s">
        <v>642</v>
      </c>
      <c r="IH29" s="42" t="s">
        <v>643</v>
      </c>
    </row>
    <row r="30" spans="1:242" ht="15" customHeight="1" x14ac:dyDescent="0.25">
      <c r="A30" t="s">
        <v>1688</v>
      </c>
      <c r="B30" t="s">
        <v>1240</v>
      </c>
      <c r="C30" s="42" t="s">
        <v>1689</v>
      </c>
      <c r="D30" t="s">
        <v>1241</v>
      </c>
      <c r="E30" s="42" t="s">
        <v>557</v>
      </c>
      <c r="F30" s="42" t="s">
        <v>558</v>
      </c>
      <c r="G30" s="42" t="s">
        <v>627</v>
      </c>
      <c r="H30" s="52" t="s">
        <v>1690</v>
      </c>
      <c r="I30" s="42" t="s">
        <v>1106</v>
      </c>
      <c r="J30" s="45">
        <v>1</v>
      </c>
      <c r="K30" s="45">
        <v>0.6</v>
      </c>
      <c r="L30" s="42" t="s">
        <v>585</v>
      </c>
      <c r="M30" s="45">
        <v>0.36</v>
      </c>
      <c r="N30" s="45">
        <v>0.6</v>
      </c>
      <c r="O30" s="42" t="s">
        <v>562</v>
      </c>
      <c r="P30" s="42" t="s">
        <v>529</v>
      </c>
      <c r="Q30" s="46" t="s">
        <v>1691</v>
      </c>
      <c r="R30" s="42"/>
      <c r="S30" s="47" t="s">
        <v>531</v>
      </c>
      <c r="T30" s="42" t="s">
        <v>1692</v>
      </c>
      <c r="U30" s="47" t="s">
        <v>542</v>
      </c>
      <c r="V30" s="47" t="s">
        <v>534</v>
      </c>
      <c r="W30" s="47" t="s">
        <v>535</v>
      </c>
      <c r="X30" s="47"/>
      <c r="Y30" s="47" t="s">
        <v>536</v>
      </c>
      <c r="Z30" s="47" t="s">
        <v>537</v>
      </c>
      <c r="AA30" s="45">
        <v>0.4</v>
      </c>
      <c r="AB30" s="42"/>
      <c r="AC30" s="42"/>
      <c r="AD30" s="42"/>
      <c r="AE30" s="42"/>
      <c r="AF30" s="47" t="s">
        <v>66</v>
      </c>
      <c r="AG30" s="42" t="s">
        <v>547</v>
      </c>
      <c r="AH30" s="42">
        <f t="shared" si="0"/>
        <v>0</v>
      </c>
      <c r="AI30" s="47">
        <v>0</v>
      </c>
      <c r="AJ30" s="47">
        <v>0</v>
      </c>
      <c r="AK30" s="47">
        <v>0</v>
      </c>
      <c r="AL30" s="47">
        <v>0</v>
      </c>
      <c r="AM30">
        <v>0</v>
      </c>
      <c r="AN30" t="s">
        <v>1693</v>
      </c>
      <c r="AU30" s="79">
        <v>44663</v>
      </c>
      <c r="AY30" t="s">
        <v>77</v>
      </c>
      <c r="BC30" t="s">
        <v>77</v>
      </c>
      <c r="BG30" t="s">
        <v>1594</v>
      </c>
      <c r="BK30" s="49" t="str">
        <f t="shared" si="1"/>
        <v/>
      </c>
      <c r="BL30" s="49" t="str">
        <f t="shared" si="2"/>
        <v/>
      </c>
      <c r="BM30" s="49" t="str">
        <f t="shared" si="3"/>
        <v/>
      </c>
      <c r="BN30" s="49" t="str">
        <f t="shared" si="4"/>
        <v/>
      </c>
      <c r="BO30" s="49" t="str">
        <f t="shared" si="5"/>
        <v/>
      </c>
      <c r="BP30" s="46" t="s">
        <v>1694</v>
      </c>
      <c r="BQ30" s="42"/>
      <c r="BR30" s="47" t="s">
        <v>531</v>
      </c>
      <c r="BS30" s="42" t="s">
        <v>1695</v>
      </c>
      <c r="BT30" s="47" t="s">
        <v>542</v>
      </c>
      <c r="BU30" s="47" t="s">
        <v>534</v>
      </c>
      <c r="BV30" s="47" t="s">
        <v>535</v>
      </c>
      <c r="BW30" s="47"/>
      <c r="BX30" s="47" t="s">
        <v>536</v>
      </c>
      <c r="BY30" s="47" t="s">
        <v>537</v>
      </c>
      <c r="BZ30" s="45">
        <v>0.4</v>
      </c>
      <c r="CA30" s="42"/>
      <c r="CB30" s="42"/>
      <c r="CC30" s="42"/>
      <c r="CD30" s="42"/>
      <c r="CE30" s="47" t="s">
        <v>66</v>
      </c>
      <c r="CF30" s="42" t="s">
        <v>531</v>
      </c>
      <c r="CG30" s="42">
        <f t="shared" si="22"/>
        <v>6</v>
      </c>
      <c r="CH30" s="42">
        <v>1</v>
      </c>
      <c r="CI30" s="42">
        <v>2</v>
      </c>
      <c r="CJ30" s="42">
        <v>1</v>
      </c>
      <c r="CK30" s="42">
        <v>2</v>
      </c>
      <c r="CL30" s="42">
        <v>1</v>
      </c>
      <c r="CM30" s="42" t="s">
        <v>1696</v>
      </c>
      <c r="CN30" s="42"/>
      <c r="CO30" s="42"/>
      <c r="CP30" s="42"/>
      <c r="CQ30" s="42"/>
      <c r="CR30" s="42"/>
      <c r="CS30" s="42"/>
      <c r="CT30" s="48">
        <v>44663</v>
      </c>
      <c r="CU30" s="48"/>
      <c r="CV30" s="48"/>
      <c r="CW30" s="48"/>
      <c r="CX30" s="42" t="s">
        <v>70</v>
      </c>
      <c r="CY30" s="42"/>
      <c r="CZ30" s="42"/>
      <c r="DA30" s="42"/>
      <c r="DB30" s="42" t="s">
        <v>70</v>
      </c>
      <c r="DC30" s="42"/>
      <c r="DD30" s="42"/>
      <c r="DE30" s="42"/>
      <c r="DF30" s="42" t="s">
        <v>1697</v>
      </c>
      <c r="DG30" s="42"/>
      <c r="DH30" s="42"/>
      <c r="DI30" s="42"/>
      <c r="DJ30" s="49">
        <f t="shared" si="6"/>
        <v>1</v>
      </c>
      <c r="DK30" s="49">
        <f t="shared" si="7"/>
        <v>0</v>
      </c>
      <c r="DL30" s="49">
        <f t="shared" si="8"/>
        <v>0</v>
      </c>
      <c r="DM30" s="49">
        <f t="shared" si="9"/>
        <v>0</v>
      </c>
      <c r="DN30" s="49">
        <f t="shared" si="10"/>
        <v>0.16666666666666666</v>
      </c>
      <c r="DO30" s="43"/>
      <c r="DP30" s="42"/>
      <c r="DQ30" s="47"/>
      <c r="DR30" s="42"/>
      <c r="DS30" s="47"/>
      <c r="DT30" s="47"/>
      <c r="DU30" s="47"/>
      <c r="DV30" s="47"/>
      <c r="DW30" s="47"/>
      <c r="DX30" s="47"/>
      <c r="DY30" s="45"/>
      <c r="DZ30" s="42"/>
      <c r="EA30" s="42"/>
      <c r="EB30" s="42"/>
      <c r="EC30" s="42"/>
      <c r="ED30" s="47"/>
      <c r="EE30" s="42"/>
      <c r="EF30" s="42"/>
      <c r="EG30" s="42"/>
      <c r="EH30" s="42"/>
      <c r="EI30" s="42"/>
      <c r="EJ30" s="42"/>
      <c r="EK30" s="42"/>
      <c r="EL30" s="42"/>
      <c r="EM30" s="42"/>
      <c r="EN30" s="42"/>
      <c r="EO30" s="42"/>
      <c r="EP30" s="42"/>
      <c r="EQ30" s="42"/>
      <c r="ER30" s="42"/>
      <c r="ES30" s="48">
        <v>44663</v>
      </c>
      <c r="ET30" s="48"/>
      <c r="EU30" s="48"/>
      <c r="EV30" s="48"/>
      <c r="EW30" s="42"/>
      <c r="EX30" s="42"/>
      <c r="EY30" s="42"/>
      <c r="EZ30" s="42"/>
      <c r="FA30" s="42"/>
      <c r="FB30" s="42"/>
      <c r="FC30" s="42"/>
      <c r="FD30" s="42"/>
      <c r="FE30" s="42"/>
      <c r="FF30" s="42"/>
      <c r="FG30" s="42"/>
      <c r="FH30" s="42"/>
      <c r="FI30" s="49" t="str">
        <f t="shared" si="11"/>
        <v/>
      </c>
      <c r="FJ30" s="49" t="str">
        <f t="shared" si="12"/>
        <v/>
      </c>
      <c r="FK30" s="49" t="str">
        <f t="shared" si="13"/>
        <v/>
      </c>
      <c r="FL30" s="49" t="str">
        <f t="shared" si="14"/>
        <v/>
      </c>
      <c r="FM30" s="49" t="str">
        <f t="shared" si="15"/>
        <v/>
      </c>
      <c r="FN30" s="42"/>
      <c r="FO30" s="42"/>
      <c r="FP30" s="42"/>
      <c r="FQ30" s="42"/>
      <c r="FR30" s="42"/>
      <c r="FS30" s="42"/>
      <c r="FT30" s="42"/>
      <c r="FU30" s="42"/>
      <c r="FV30" s="42"/>
      <c r="FW30" s="42"/>
      <c r="FX30" s="42"/>
      <c r="FY30" s="42"/>
      <c r="FZ30" s="42"/>
      <c r="GA30" s="42"/>
      <c r="GB30" s="42"/>
      <c r="GC30" s="42"/>
      <c r="GD30" s="42"/>
      <c r="GE30" s="42"/>
      <c r="GF30" s="42"/>
      <c r="GG30" s="42"/>
      <c r="GH30" s="42"/>
      <c r="GI30" s="42"/>
      <c r="GJ30" s="42"/>
      <c r="GK30" s="42"/>
      <c r="GL30" s="42"/>
      <c r="GM30" s="42"/>
      <c r="GN30" s="42"/>
      <c r="GO30" s="42"/>
      <c r="GP30" s="42"/>
      <c r="GQ30" s="42"/>
      <c r="GR30" s="48">
        <v>44663</v>
      </c>
      <c r="GS30" s="48"/>
      <c r="GT30" s="48"/>
      <c r="GU30" s="48"/>
      <c r="GV30" s="42"/>
      <c r="GW30" s="42"/>
      <c r="GX30" s="42"/>
      <c r="GY30" s="42"/>
      <c r="GZ30" s="42"/>
      <c r="HA30" s="42"/>
      <c r="HB30" s="42"/>
      <c r="HC30" s="42"/>
      <c r="HD30" s="42"/>
      <c r="HE30" s="42"/>
      <c r="HF30" s="42"/>
      <c r="HG30" s="42"/>
      <c r="HH30" s="49" t="str">
        <f t="shared" si="16"/>
        <v/>
      </c>
      <c r="HI30" s="49" t="str">
        <f t="shared" si="17"/>
        <v/>
      </c>
      <c r="HJ30" s="49" t="str">
        <f t="shared" si="18"/>
        <v/>
      </c>
      <c r="HK30" s="49" t="str">
        <f t="shared" si="19"/>
        <v/>
      </c>
      <c r="HL30" s="49" t="str">
        <f t="shared" si="20"/>
        <v/>
      </c>
      <c r="HM30" s="42"/>
      <c r="HN30" s="42"/>
      <c r="HO30" s="42">
        <f t="shared" si="21"/>
        <v>2</v>
      </c>
      <c r="HQ30" s="51" t="s">
        <v>77</v>
      </c>
      <c r="HR30" s="51"/>
      <c r="HS30" s="51"/>
      <c r="HT30" s="51"/>
      <c r="HU30" s="51" t="s">
        <v>1698</v>
      </c>
      <c r="HV30" s="51"/>
      <c r="HW30" s="51"/>
      <c r="HX30" s="51"/>
      <c r="HY30" s="51"/>
      <c r="HZ30" s="51"/>
      <c r="IA30" s="51"/>
      <c r="IB30" s="51"/>
      <c r="IC30" s="51"/>
      <c r="ID30" s="51"/>
      <c r="IE30" s="51"/>
      <c r="IF30" s="51"/>
      <c r="IG30" t="s">
        <v>642</v>
      </c>
      <c r="IH30" s="42" t="s">
        <v>643</v>
      </c>
    </row>
    <row r="31" spans="1:242" ht="15" customHeight="1" x14ac:dyDescent="0.25">
      <c r="A31" t="s">
        <v>1699</v>
      </c>
      <c r="B31" t="s">
        <v>1240</v>
      </c>
      <c r="C31" s="42" t="s">
        <v>1700</v>
      </c>
      <c r="D31" t="s">
        <v>1241</v>
      </c>
      <c r="E31" s="42" t="s">
        <v>786</v>
      </c>
      <c r="F31" s="42" t="s">
        <v>787</v>
      </c>
      <c r="G31" s="42" t="s">
        <v>1701</v>
      </c>
      <c r="H31" s="52" t="s">
        <v>1702</v>
      </c>
      <c r="I31" s="42" t="s">
        <v>754</v>
      </c>
      <c r="J31" s="45">
        <v>0.6</v>
      </c>
      <c r="K31" s="45">
        <v>1</v>
      </c>
      <c r="L31" s="42" t="s">
        <v>528</v>
      </c>
      <c r="M31" s="45">
        <v>0.13</v>
      </c>
      <c r="N31" s="45">
        <v>1</v>
      </c>
      <c r="O31" s="42" t="s">
        <v>528</v>
      </c>
      <c r="P31" s="42" t="s">
        <v>529</v>
      </c>
      <c r="Q31" s="46" t="s">
        <v>1703</v>
      </c>
      <c r="R31" s="42"/>
      <c r="S31" s="47" t="s">
        <v>531</v>
      </c>
      <c r="T31" s="42" t="s">
        <v>1704</v>
      </c>
      <c r="U31" s="47" t="s">
        <v>542</v>
      </c>
      <c r="V31" s="47" t="s">
        <v>534</v>
      </c>
      <c r="W31" s="47" t="s">
        <v>535</v>
      </c>
      <c r="X31" s="47"/>
      <c r="Y31" s="47" t="s">
        <v>536</v>
      </c>
      <c r="Z31" s="47" t="s">
        <v>537</v>
      </c>
      <c r="AA31" s="45">
        <v>0.4</v>
      </c>
      <c r="AB31" s="42"/>
      <c r="AC31" s="42"/>
      <c r="AD31" s="42"/>
      <c r="AE31" s="42"/>
      <c r="AF31" s="47" t="s">
        <v>66</v>
      </c>
      <c r="AG31" t="s">
        <v>531</v>
      </c>
      <c r="AH31" s="42">
        <f t="shared" si="0"/>
        <v>6</v>
      </c>
      <c r="AI31" s="47">
        <v>1</v>
      </c>
      <c r="AJ31" s="47">
        <v>2</v>
      </c>
      <c r="AK31" s="47">
        <v>1</v>
      </c>
      <c r="AL31" s="47">
        <v>2</v>
      </c>
      <c r="AM31">
        <v>1</v>
      </c>
      <c r="AN31" t="s">
        <v>1705</v>
      </c>
      <c r="AU31" s="79">
        <v>44663</v>
      </c>
      <c r="AY31" t="s">
        <v>70</v>
      </c>
      <c r="BC31" t="s">
        <v>70</v>
      </c>
      <c r="BG31" t="s">
        <v>1706</v>
      </c>
      <c r="BK31" s="49">
        <f t="shared" si="1"/>
        <v>1</v>
      </c>
      <c r="BL31" s="49">
        <f t="shared" si="2"/>
        <v>0</v>
      </c>
      <c r="BM31" s="49">
        <f t="shared" si="3"/>
        <v>0</v>
      </c>
      <c r="BN31" s="49">
        <f t="shared" si="4"/>
        <v>0</v>
      </c>
      <c r="BO31" s="49">
        <f t="shared" si="5"/>
        <v>0.16666666666666666</v>
      </c>
      <c r="BP31" s="46" t="s">
        <v>1707</v>
      </c>
      <c r="BQ31" s="42"/>
      <c r="BR31" s="47" t="s">
        <v>531</v>
      </c>
      <c r="BS31" s="42" t="s">
        <v>1708</v>
      </c>
      <c r="BT31" s="47" t="s">
        <v>542</v>
      </c>
      <c r="BU31" s="47" t="s">
        <v>534</v>
      </c>
      <c r="BV31" s="47" t="s">
        <v>535</v>
      </c>
      <c r="BW31" s="47"/>
      <c r="BX31" s="47" t="s">
        <v>536</v>
      </c>
      <c r="BY31" s="47" t="s">
        <v>537</v>
      </c>
      <c r="BZ31" s="45">
        <v>0.4</v>
      </c>
      <c r="CA31" s="42"/>
      <c r="CB31" s="42"/>
      <c r="CC31" s="42"/>
      <c r="CD31" s="42"/>
      <c r="CE31" s="47" t="s">
        <v>66</v>
      </c>
      <c r="CF31" s="42" t="s">
        <v>531</v>
      </c>
      <c r="CG31" s="42">
        <f t="shared" si="22"/>
        <v>4</v>
      </c>
      <c r="CH31" s="42">
        <v>1</v>
      </c>
      <c r="CI31" s="42">
        <v>1</v>
      </c>
      <c r="CJ31" s="42">
        <v>1</v>
      </c>
      <c r="CK31" s="42">
        <v>1</v>
      </c>
      <c r="CL31" s="42">
        <v>1</v>
      </c>
      <c r="CM31" s="42" t="s">
        <v>1709</v>
      </c>
      <c r="CN31" s="42"/>
      <c r="CO31" s="42"/>
      <c r="CP31" s="42"/>
      <c r="CQ31" s="42"/>
      <c r="CR31" s="42"/>
      <c r="CS31" s="42"/>
      <c r="CT31" s="48">
        <v>44663</v>
      </c>
      <c r="CU31" s="48"/>
      <c r="CV31" s="48"/>
      <c r="CW31" s="48"/>
      <c r="CX31" s="42" t="s">
        <v>70</v>
      </c>
      <c r="CY31" s="42"/>
      <c r="CZ31" s="42"/>
      <c r="DA31" s="42"/>
      <c r="DB31" s="42" t="s">
        <v>70</v>
      </c>
      <c r="DC31" s="42"/>
      <c r="DD31" s="42"/>
      <c r="DE31" s="42"/>
      <c r="DF31" s="42" t="s">
        <v>1710</v>
      </c>
      <c r="DG31" s="42"/>
      <c r="DH31" s="42"/>
      <c r="DI31" s="42"/>
      <c r="DJ31" s="49">
        <f t="shared" si="6"/>
        <v>1</v>
      </c>
      <c r="DK31" s="49">
        <f t="shared" si="7"/>
        <v>0</v>
      </c>
      <c r="DL31" s="49">
        <f t="shared" si="8"/>
        <v>0</v>
      </c>
      <c r="DM31" s="49">
        <f t="shared" si="9"/>
        <v>0</v>
      </c>
      <c r="DN31" s="49">
        <f t="shared" si="10"/>
        <v>0.25</v>
      </c>
      <c r="DO31" s="46" t="s">
        <v>1711</v>
      </c>
      <c r="DP31" s="42"/>
      <c r="DQ31" s="47" t="s">
        <v>531</v>
      </c>
      <c r="DR31" s="42" t="s">
        <v>1712</v>
      </c>
      <c r="DS31" s="47" t="s">
        <v>542</v>
      </c>
      <c r="DT31" s="47" t="s">
        <v>534</v>
      </c>
      <c r="DU31" s="47" t="s">
        <v>535</v>
      </c>
      <c r="DV31" s="47"/>
      <c r="DW31" s="47" t="s">
        <v>536</v>
      </c>
      <c r="DX31" s="47" t="s">
        <v>537</v>
      </c>
      <c r="DY31" s="45">
        <v>0.4</v>
      </c>
      <c r="DZ31" s="42"/>
      <c r="EA31" s="42"/>
      <c r="EB31" s="42"/>
      <c r="EC31" s="42"/>
      <c r="ED31" s="47" t="s">
        <v>66</v>
      </c>
      <c r="EE31" s="42" t="s">
        <v>547</v>
      </c>
      <c r="EF31" s="42">
        <f t="shared" si="23"/>
        <v>1</v>
      </c>
      <c r="EG31" s="42">
        <v>1</v>
      </c>
      <c r="EH31" s="42">
        <v>0</v>
      </c>
      <c r="EI31" s="42">
        <v>0</v>
      </c>
      <c r="EJ31" s="42">
        <v>0</v>
      </c>
      <c r="EK31" s="42">
        <v>1</v>
      </c>
      <c r="EL31" s="42" t="s">
        <v>1713</v>
      </c>
      <c r="EM31" s="42"/>
      <c r="EN31" s="42"/>
      <c r="EO31" s="42"/>
      <c r="EP31" s="42"/>
      <c r="EQ31" s="42"/>
      <c r="ER31" s="42"/>
      <c r="ES31" s="48">
        <v>44663</v>
      </c>
      <c r="ET31" s="48"/>
      <c r="EU31" s="48"/>
      <c r="EV31" s="48"/>
      <c r="EW31" s="42" t="s">
        <v>70</v>
      </c>
      <c r="EX31" s="42"/>
      <c r="EY31" s="42"/>
      <c r="EZ31" s="42"/>
      <c r="FA31" s="42" t="s">
        <v>70</v>
      </c>
      <c r="FB31" s="42"/>
      <c r="FC31" s="42"/>
      <c r="FD31" s="42"/>
      <c r="FE31" s="42" t="s">
        <v>1714</v>
      </c>
      <c r="FF31" s="42"/>
      <c r="FG31" s="42"/>
      <c r="FH31" s="42"/>
      <c r="FI31" s="49">
        <f t="shared" si="11"/>
        <v>1</v>
      </c>
      <c r="FJ31" s="49" t="str">
        <f t="shared" si="12"/>
        <v/>
      </c>
      <c r="FK31" s="49" t="str">
        <f t="shared" si="13"/>
        <v/>
      </c>
      <c r="FL31" s="49" t="str">
        <f t="shared" si="14"/>
        <v/>
      </c>
      <c r="FM31" s="49">
        <f t="shared" si="15"/>
        <v>1</v>
      </c>
      <c r="FN31" s="50" t="s">
        <v>1715</v>
      </c>
      <c r="FO31" s="42"/>
      <c r="FP31" s="47" t="s">
        <v>531</v>
      </c>
      <c r="FQ31" s="42" t="s">
        <v>1716</v>
      </c>
      <c r="FR31" s="47" t="s">
        <v>542</v>
      </c>
      <c r="FS31" s="47" t="s">
        <v>534</v>
      </c>
      <c r="FT31" s="47" t="s">
        <v>535</v>
      </c>
      <c r="FU31" s="47"/>
      <c r="FV31" s="47" t="s">
        <v>536</v>
      </c>
      <c r="FW31" s="47" t="s">
        <v>537</v>
      </c>
      <c r="FX31" s="45">
        <v>0.4</v>
      </c>
      <c r="FY31" s="42"/>
      <c r="FZ31" s="42"/>
      <c r="GA31" s="42"/>
      <c r="GB31" s="42"/>
      <c r="GC31" s="47" t="s">
        <v>66</v>
      </c>
      <c r="GD31" s="42" t="s">
        <v>547</v>
      </c>
      <c r="GE31" s="42">
        <f>SUM(GF31:GI31)</f>
        <v>1</v>
      </c>
      <c r="GF31" s="42">
        <v>1</v>
      </c>
      <c r="GG31" s="42">
        <v>0</v>
      </c>
      <c r="GH31" s="42">
        <v>0</v>
      </c>
      <c r="GI31" s="42">
        <v>0</v>
      </c>
      <c r="GJ31" s="42">
        <v>1</v>
      </c>
      <c r="GK31" s="42" t="s">
        <v>1717</v>
      </c>
      <c r="GL31" s="42"/>
      <c r="GM31" s="42"/>
      <c r="GN31" s="42"/>
      <c r="GO31" s="42"/>
      <c r="GP31" s="42"/>
      <c r="GQ31" s="42"/>
      <c r="GR31" s="48">
        <v>44663</v>
      </c>
      <c r="GS31" s="48"/>
      <c r="GT31" s="48"/>
      <c r="GU31" s="48"/>
      <c r="GV31" s="42" t="s">
        <v>70</v>
      </c>
      <c r="GW31" s="42"/>
      <c r="GX31" s="42"/>
      <c r="GY31" s="42"/>
      <c r="GZ31" s="42" t="s">
        <v>70</v>
      </c>
      <c r="HA31" s="42"/>
      <c r="HB31" s="42"/>
      <c r="HC31" s="42"/>
      <c r="HD31" s="42" t="s">
        <v>1718</v>
      </c>
      <c r="HE31" s="42"/>
      <c r="HF31" s="42"/>
      <c r="HG31" s="42"/>
      <c r="HH31" s="49">
        <f t="shared" si="16"/>
        <v>1</v>
      </c>
      <c r="HI31" s="49" t="str">
        <f t="shared" si="17"/>
        <v/>
      </c>
      <c r="HJ31" s="49" t="str">
        <f t="shared" si="18"/>
        <v/>
      </c>
      <c r="HK31" s="49" t="str">
        <f t="shared" si="19"/>
        <v/>
      </c>
      <c r="HL31" s="49">
        <f t="shared" si="20"/>
        <v>1</v>
      </c>
      <c r="HM31" s="42"/>
      <c r="HN31" s="42"/>
      <c r="HO31" s="42">
        <f t="shared" si="21"/>
        <v>4</v>
      </c>
      <c r="HQ31" s="51" t="s">
        <v>1719</v>
      </c>
      <c r="HR31" s="51"/>
      <c r="HS31" s="51"/>
      <c r="HT31" s="51"/>
      <c r="HU31" s="51" t="s">
        <v>1720</v>
      </c>
      <c r="HV31" s="51"/>
      <c r="HW31" s="51"/>
      <c r="HX31" s="51"/>
      <c r="HY31" s="51" t="s">
        <v>1721</v>
      </c>
      <c r="HZ31" s="51"/>
      <c r="IA31" s="51"/>
      <c r="IB31" s="51"/>
      <c r="IC31" s="51" t="s">
        <v>1722</v>
      </c>
      <c r="ID31" s="51"/>
      <c r="IE31" s="51"/>
      <c r="IF31" s="51"/>
      <c r="IG31" t="s">
        <v>642</v>
      </c>
      <c r="IH31" s="42" t="s">
        <v>643</v>
      </c>
    </row>
    <row r="32" spans="1:242" ht="15" customHeight="1" x14ac:dyDescent="0.25">
      <c r="A32" t="s">
        <v>1792</v>
      </c>
      <c r="B32" t="s">
        <v>1723</v>
      </c>
      <c r="C32" s="42" t="s">
        <v>1793</v>
      </c>
      <c r="D32" s="57" t="s">
        <v>1754</v>
      </c>
      <c r="E32" s="42" t="s">
        <v>557</v>
      </c>
      <c r="F32" s="42" t="s">
        <v>558</v>
      </c>
      <c r="G32" s="42" t="s">
        <v>627</v>
      </c>
      <c r="H32" s="52" t="s">
        <v>1794</v>
      </c>
      <c r="I32" s="42" t="s">
        <v>924</v>
      </c>
      <c r="J32" s="45">
        <v>0.6</v>
      </c>
      <c r="K32" s="45">
        <v>0.8</v>
      </c>
      <c r="L32" s="42" t="s">
        <v>585</v>
      </c>
      <c r="M32" s="45">
        <v>0.13</v>
      </c>
      <c r="N32" s="45">
        <v>0.8</v>
      </c>
      <c r="O32" s="42" t="s">
        <v>585</v>
      </c>
      <c r="P32" s="42" t="s">
        <v>529</v>
      </c>
      <c r="Q32" s="46" t="s">
        <v>1795</v>
      </c>
      <c r="R32" s="42"/>
      <c r="S32" s="47" t="s">
        <v>531</v>
      </c>
      <c r="T32" s="42" t="s">
        <v>1796</v>
      </c>
      <c r="U32" s="47" t="s">
        <v>542</v>
      </c>
      <c r="V32" s="47" t="s">
        <v>534</v>
      </c>
      <c r="W32" s="47" t="s">
        <v>535</v>
      </c>
      <c r="X32" s="47"/>
      <c r="Y32" s="47" t="s">
        <v>536</v>
      </c>
      <c r="Z32" s="47" t="s">
        <v>537</v>
      </c>
      <c r="AA32" s="45">
        <v>0.4</v>
      </c>
      <c r="AB32" s="42"/>
      <c r="AC32" s="42"/>
      <c r="AD32" s="42"/>
      <c r="AE32" s="42"/>
      <c r="AF32" s="47" t="s">
        <v>66</v>
      </c>
      <c r="AG32" s="42" t="s">
        <v>547</v>
      </c>
      <c r="AH32" s="42">
        <f t="shared" si="0"/>
        <v>5</v>
      </c>
      <c r="AI32" s="42">
        <v>5</v>
      </c>
      <c r="AJ32" s="42">
        <v>0</v>
      </c>
      <c r="AK32" s="42">
        <v>0</v>
      </c>
      <c r="AL32" s="42">
        <v>0</v>
      </c>
      <c r="AM32" s="42">
        <v>5</v>
      </c>
      <c r="AN32" s="42" t="s">
        <v>1797</v>
      </c>
      <c r="AO32" s="42"/>
      <c r="AP32" s="42"/>
      <c r="AQ32" s="42"/>
      <c r="AR32" s="42"/>
      <c r="AS32" s="42"/>
      <c r="AT32" s="42"/>
      <c r="AU32" s="48">
        <v>44663</v>
      </c>
      <c r="AV32" s="48"/>
      <c r="AW32" s="48"/>
      <c r="AX32" s="48"/>
      <c r="AY32" s="42" t="s">
        <v>70</v>
      </c>
      <c r="AZ32" s="42"/>
      <c r="BA32" s="42"/>
      <c r="BB32" s="42"/>
      <c r="BC32" s="42" t="s">
        <v>70</v>
      </c>
      <c r="BD32" s="42"/>
      <c r="BE32" s="42"/>
      <c r="BF32" s="42"/>
      <c r="BG32" s="42" t="s">
        <v>1791</v>
      </c>
      <c r="BH32" s="42"/>
      <c r="BI32" s="42"/>
      <c r="BJ32" s="42"/>
      <c r="BK32" s="49">
        <f t="shared" si="1"/>
        <v>1</v>
      </c>
      <c r="BL32" s="49" t="str">
        <f t="shared" si="2"/>
        <v/>
      </c>
      <c r="BM32" s="49" t="str">
        <f t="shared" si="3"/>
        <v/>
      </c>
      <c r="BN32" s="49" t="str">
        <f t="shared" si="4"/>
        <v/>
      </c>
      <c r="BO32" s="49">
        <f t="shared" si="5"/>
        <v>1</v>
      </c>
      <c r="BP32" s="46" t="s">
        <v>1798</v>
      </c>
      <c r="BQ32" s="42"/>
      <c r="BR32" s="47" t="s">
        <v>531</v>
      </c>
      <c r="BS32" s="42" t="s">
        <v>1799</v>
      </c>
      <c r="BT32" s="47" t="s">
        <v>542</v>
      </c>
      <c r="BU32" s="47" t="s">
        <v>534</v>
      </c>
      <c r="BV32" s="47" t="s">
        <v>535</v>
      </c>
      <c r="BW32" s="47"/>
      <c r="BX32" s="47" t="s">
        <v>536</v>
      </c>
      <c r="BY32" s="47" t="s">
        <v>537</v>
      </c>
      <c r="BZ32" s="45">
        <v>0.4</v>
      </c>
      <c r="CA32" s="42"/>
      <c r="CB32" s="42"/>
      <c r="CC32" s="42"/>
      <c r="CD32" s="42"/>
      <c r="CE32" s="47" t="s">
        <v>66</v>
      </c>
      <c r="CF32" s="42" t="s">
        <v>547</v>
      </c>
      <c r="CG32" s="42">
        <f>SUM(CH32:CK32)</f>
        <v>5</v>
      </c>
      <c r="CH32" s="42">
        <v>5</v>
      </c>
      <c r="CI32" s="42">
        <v>0</v>
      </c>
      <c r="CJ32" s="42">
        <v>0</v>
      </c>
      <c r="CK32" s="42">
        <v>0</v>
      </c>
      <c r="CL32" s="42">
        <v>5</v>
      </c>
      <c r="CM32" s="42" t="s">
        <v>1800</v>
      </c>
      <c r="CN32" s="42"/>
      <c r="CO32" s="42"/>
      <c r="CP32" s="42"/>
      <c r="CQ32" s="42"/>
      <c r="CR32" s="42"/>
      <c r="CS32" s="42"/>
      <c r="CT32" s="48">
        <v>44663</v>
      </c>
      <c r="CU32" s="48"/>
      <c r="CV32" s="48"/>
      <c r="CW32" s="48"/>
      <c r="CX32" s="42" t="s">
        <v>70</v>
      </c>
      <c r="CY32" s="42"/>
      <c r="CZ32" s="42"/>
      <c r="DA32" s="42"/>
      <c r="DB32" s="42" t="s">
        <v>70</v>
      </c>
      <c r="DC32" s="42"/>
      <c r="DD32" s="42"/>
      <c r="DE32" s="42"/>
      <c r="DF32" s="42" t="s">
        <v>1801</v>
      </c>
      <c r="DG32" s="42"/>
      <c r="DH32" s="42"/>
      <c r="DI32" s="42"/>
      <c r="DJ32" s="49">
        <f t="shared" si="6"/>
        <v>1</v>
      </c>
      <c r="DK32" s="49" t="str">
        <f t="shared" si="7"/>
        <v/>
      </c>
      <c r="DL32" s="49" t="str">
        <f t="shared" si="8"/>
        <v/>
      </c>
      <c r="DM32" s="49" t="str">
        <f t="shared" si="9"/>
        <v/>
      </c>
      <c r="DN32" s="49">
        <f t="shared" si="10"/>
        <v>1</v>
      </c>
      <c r="DO32" s="46" t="s">
        <v>1802</v>
      </c>
      <c r="DP32" s="42"/>
      <c r="DQ32" s="47" t="s">
        <v>531</v>
      </c>
      <c r="DR32" s="42" t="s">
        <v>1803</v>
      </c>
      <c r="DS32" s="47" t="s">
        <v>542</v>
      </c>
      <c r="DT32" s="47" t="s">
        <v>534</v>
      </c>
      <c r="DU32" s="47" t="s">
        <v>535</v>
      </c>
      <c r="DV32" s="47"/>
      <c r="DW32" s="47" t="s">
        <v>536</v>
      </c>
      <c r="DX32" s="47" t="s">
        <v>537</v>
      </c>
      <c r="DY32" s="45">
        <v>0.4</v>
      </c>
      <c r="DZ32" s="42"/>
      <c r="EA32" s="42"/>
      <c r="EB32" s="42"/>
      <c r="EC32" s="42"/>
      <c r="ED32" s="47" t="s">
        <v>66</v>
      </c>
      <c r="EE32" s="42" t="s">
        <v>547</v>
      </c>
      <c r="EF32" s="42">
        <f>SUM(EG32:EJ32)</f>
        <v>3</v>
      </c>
      <c r="EG32" s="42">
        <v>3</v>
      </c>
      <c r="EH32" s="42">
        <v>0</v>
      </c>
      <c r="EI32" s="42">
        <v>0</v>
      </c>
      <c r="EJ32" s="42">
        <v>0</v>
      </c>
      <c r="EK32" s="42">
        <v>3</v>
      </c>
      <c r="EL32" s="42" t="s">
        <v>1804</v>
      </c>
      <c r="EM32" s="42"/>
      <c r="EN32" s="42"/>
      <c r="EO32" s="42"/>
      <c r="EP32" s="42"/>
      <c r="EQ32" s="42"/>
      <c r="ER32" s="42"/>
      <c r="ES32" s="48">
        <v>44663</v>
      </c>
      <c r="ET32" s="48"/>
      <c r="EU32" s="48"/>
      <c r="EV32" s="48"/>
      <c r="EW32" s="42" t="s">
        <v>70</v>
      </c>
      <c r="EX32" s="42"/>
      <c r="EY32" s="42"/>
      <c r="EZ32" s="42"/>
      <c r="FA32" s="42" t="s">
        <v>70</v>
      </c>
      <c r="FB32" s="42"/>
      <c r="FC32" s="42"/>
      <c r="FD32" s="42"/>
      <c r="FE32" s="42" t="s">
        <v>1805</v>
      </c>
      <c r="FF32" s="42"/>
      <c r="FG32" s="42"/>
      <c r="FH32" s="42"/>
      <c r="FI32" s="49">
        <f t="shared" si="11"/>
        <v>1</v>
      </c>
      <c r="FJ32" s="49" t="str">
        <f t="shared" si="12"/>
        <v/>
      </c>
      <c r="FK32" s="49" t="str">
        <f t="shared" si="13"/>
        <v/>
      </c>
      <c r="FL32" s="49" t="str">
        <f t="shared" si="14"/>
        <v/>
      </c>
      <c r="FM32" s="49">
        <f t="shared" si="15"/>
        <v>1</v>
      </c>
      <c r="FN32" s="42"/>
      <c r="FO32" s="42"/>
      <c r="FP32" s="42"/>
      <c r="FQ32" s="42"/>
      <c r="FR32" s="42"/>
      <c r="FS32" s="42"/>
      <c r="FT32" s="42"/>
      <c r="FU32" s="42"/>
      <c r="FV32" s="42"/>
      <c r="FW32" s="42"/>
      <c r="FX32" s="42"/>
      <c r="FY32" s="42"/>
      <c r="FZ32" s="42"/>
      <c r="GA32" s="42"/>
      <c r="GB32" s="42"/>
      <c r="GC32" s="42"/>
      <c r="GD32" s="42"/>
      <c r="GE32" s="42"/>
      <c r="GF32" s="42"/>
      <c r="GG32" s="42"/>
      <c r="GH32" s="42"/>
      <c r="GI32" s="42"/>
      <c r="GJ32" s="42"/>
      <c r="GK32" s="42"/>
      <c r="GL32" s="42"/>
      <c r="GM32" s="42"/>
      <c r="GN32" s="42"/>
      <c r="GO32" s="42"/>
      <c r="GP32" s="42"/>
      <c r="GQ32" s="42"/>
      <c r="GR32" s="48">
        <v>44663</v>
      </c>
      <c r="GS32" s="48"/>
      <c r="GT32" s="48"/>
      <c r="GU32" s="48"/>
      <c r="GV32" s="42"/>
      <c r="GW32" s="42"/>
      <c r="GX32" s="42"/>
      <c r="GY32" s="42"/>
      <c r="GZ32" s="42"/>
      <c r="HA32" s="42"/>
      <c r="HB32" s="42"/>
      <c r="HC32" s="42"/>
      <c r="HD32" s="42"/>
      <c r="HE32" s="42"/>
      <c r="HF32" s="42"/>
      <c r="HG32" s="42"/>
      <c r="HH32" s="49" t="str">
        <f t="shared" si="16"/>
        <v/>
      </c>
      <c r="HI32" s="49" t="str">
        <f t="shared" si="17"/>
        <v/>
      </c>
      <c r="HJ32" s="49" t="str">
        <f t="shared" si="18"/>
        <v/>
      </c>
      <c r="HK32" s="49" t="str">
        <f t="shared" si="19"/>
        <v/>
      </c>
      <c r="HL32" s="49" t="str">
        <f t="shared" si="20"/>
        <v/>
      </c>
      <c r="HM32" s="42"/>
      <c r="HN32" s="42"/>
      <c r="HO32" s="42">
        <f t="shared" si="21"/>
        <v>3</v>
      </c>
      <c r="HP32" s="42"/>
      <c r="HQ32" s="50" t="s">
        <v>1760</v>
      </c>
      <c r="HR32" s="50"/>
      <c r="HS32" s="50"/>
      <c r="HT32" s="50"/>
      <c r="HU32" s="50" t="s">
        <v>1806</v>
      </c>
      <c r="HV32" s="50"/>
      <c r="HW32" s="50"/>
      <c r="HX32" s="50"/>
      <c r="HY32" s="50" t="s">
        <v>1806</v>
      </c>
      <c r="HZ32" s="50"/>
      <c r="IA32" s="51"/>
      <c r="IB32" s="51"/>
      <c r="IC32" s="51"/>
      <c r="ID32" s="51"/>
      <c r="IE32" s="51"/>
      <c r="IF32" s="51"/>
      <c r="IG32" t="s">
        <v>1807</v>
      </c>
      <c r="IH32" s="42" t="s">
        <v>932</v>
      </c>
    </row>
    <row r="33" spans="1:242" ht="15" customHeight="1" x14ac:dyDescent="0.25">
      <c r="A33" t="s">
        <v>1808</v>
      </c>
      <c r="B33" t="s">
        <v>1723</v>
      </c>
      <c r="C33" s="42" t="s">
        <v>1809</v>
      </c>
      <c r="D33" s="57" t="s">
        <v>1754</v>
      </c>
      <c r="E33" s="42" t="s">
        <v>557</v>
      </c>
      <c r="F33" s="42" t="s">
        <v>558</v>
      </c>
      <c r="G33" s="42" t="s">
        <v>627</v>
      </c>
      <c r="H33" s="80" t="s">
        <v>1810</v>
      </c>
      <c r="I33" s="42" t="s">
        <v>924</v>
      </c>
      <c r="J33" s="45">
        <v>0.4</v>
      </c>
      <c r="K33" s="45">
        <v>0.8</v>
      </c>
      <c r="L33" s="42" t="s">
        <v>585</v>
      </c>
      <c r="M33" s="45">
        <v>0.14000000000000001</v>
      </c>
      <c r="N33" s="45">
        <v>0.8</v>
      </c>
      <c r="O33" s="42" t="s">
        <v>585</v>
      </c>
      <c r="P33" s="42" t="s">
        <v>529</v>
      </c>
      <c r="Q33" s="46" t="s">
        <v>1811</v>
      </c>
      <c r="R33" s="42"/>
      <c r="S33" s="47" t="s">
        <v>531</v>
      </c>
      <c r="T33" s="42" t="s">
        <v>1799</v>
      </c>
      <c r="U33" s="47" t="s">
        <v>542</v>
      </c>
      <c r="V33" s="47" t="s">
        <v>534</v>
      </c>
      <c r="W33" s="47" t="s">
        <v>535</v>
      </c>
      <c r="X33" s="47"/>
      <c r="Y33" s="47" t="s">
        <v>536</v>
      </c>
      <c r="Z33" s="47" t="s">
        <v>537</v>
      </c>
      <c r="AA33" s="45">
        <v>0.4</v>
      </c>
      <c r="AB33" s="42"/>
      <c r="AC33" s="42"/>
      <c r="AD33" s="42"/>
      <c r="AE33" s="42"/>
      <c r="AF33" s="47" t="s">
        <v>66</v>
      </c>
      <c r="AG33" s="42" t="s">
        <v>547</v>
      </c>
      <c r="AH33" s="42">
        <f t="shared" si="0"/>
        <v>5</v>
      </c>
      <c r="AI33" s="42">
        <v>5</v>
      </c>
      <c r="AJ33" s="42">
        <v>0</v>
      </c>
      <c r="AK33" s="42">
        <v>0</v>
      </c>
      <c r="AL33" s="42">
        <v>0</v>
      </c>
      <c r="AM33" s="42">
        <v>5</v>
      </c>
      <c r="AN33" s="42" t="s">
        <v>1800</v>
      </c>
      <c r="AO33" s="42"/>
      <c r="AP33" s="42"/>
      <c r="AQ33" s="42"/>
      <c r="AR33" s="42"/>
      <c r="AS33" s="42"/>
      <c r="AT33" s="42"/>
      <c r="AU33" s="48">
        <v>44663</v>
      </c>
      <c r="AV33" s="48"/>
      <c r="AW33" s="48"/>
      <c r="AX33" s="48"/>
      <c r="AY33" s="42" t="s">
        <v>70</v>
      </c>
      <c r="AZ33" s="42"/>
      <c r="BA33" s="42"/>
      <c r="BB33" s="42"/>
      <c r="BC33" s="42" t="s">
        <v>70</v>
      </c>
      <c r="BD33" s="42"/>
      <c r="BE33" s="42"/>
      <c r="BF33" s="42"/>
      <c r="BG33" s="42" t="s">
        <v>1812</v>
      </c>
      <c r="BH33" s="42"/>
      <c r="BI33" s="42"/>
      <c r="BJ33" s="42"/>
      <c r="BK33" s="49">
        <f t="shared" si="1"/>
        <v>1</v>
      </c>
      <c r="BL33" s="49" t="str">
        <f t="shared" si="2"/>
        <v/>
      </c>
      <c r="BM33" s="49" t="str">
        <f t="shared" si="3"/>
        <v/>
      </c>
      <c r="BN33" s="49" t="str">
        <f t="shared" si="4"/>
        <v/>
      </c>
      <c r="BO33" s="49">
        <f t="shared" si="5"/>
        <v>1</v>
      </c>
      <c r="BP33" s="46" t="s">
        <v>1813</v>
      </c>
      <c r="BQ33" s="42"/>
      <c r="BR33" s="47" t="s">
        <v>531</v>
      </c>
      <c r="BS33" s="42" t="s">
        <v>1814</v>
      </c>
      <c r="BT33" s="47" t="s">
        <v>542</v>
      </c>
      <c r="BU33" s="47" t="s">
        <v>534</v>
      </c>
      <c r="BV33" s="47" t="s">
        <v>535</v>
      </c>
      <c r="BW33" s="47"/>
      <c r="BX33" s="47" t="s">
        <v>536</v>
      </c>
      <c r="BY33" s="47" t="s">
        <v>537</v>
      </c>
      <c r="BZ33" s="45">
        <v>0.4</v>
      </c>
      <c r="CA33" s="42"/>
      <c r="CB33" s="42"/>
      <c r="CC33" s="42"/>
      <c r="CD33" s="42"/>
      <c r="CE33" s="47" t="s">
        <v>66</v>
      </c>
      <c r="CF33" s="42" t="s">
        <v>547</v>
      </c>
      <c r="CG33" s="42">
        <f>SUM(CH33:CK33)</f>
        <v>0</v>
      </c>
      <c r="CH33" s="42">
        <v>0</v>
      </c>
      <c r="CI33" s="42">
        <v>0</v>
      </c>
      <c r="CJ33" s="42">
        <v>0</v>
      </c>
      <c r="CK33" s="42">
        <v>0</v>
      </c>
      <c r="CL33" s="42">
        <v>0</v>
      </c>
      <c r="CM33" s="42" t="s">
        <v>1815</v>
      </c>
      <c r="CN33" s="42"/>
      <c r="CO33" s="42"/>
      <c r="CP33" s="42"/>
      <c r="CQ33" s="42"/>
      <c r="CR33" s="42"/>
      <c r="CS33" s="42"/>
      <c r="CT33" s="48">
        <v>44663</v>
      </c>
      <c r="CU33" s="48"/>
      <c r="CV33" s="48"/>
      <c r="CW33" s="48"/>
      <c r="CX33" s="42" t="s">
        <v>77</v>
      </c>
      <c r="CY33" s="42"/>
      <c r="CZ33" s="42"/>
      <c r="DA33" s="42"/>
      <c r="DB33" s="42" t="s">
        <v>77</v>
      </c>
      <c r="DC33" s="42"/>
      <c r="DD33" s="42"/>
      <c r="DE33" s="42"/>
      <c r="DF33" s="42" t="s">
        <v>1096</v>
      </c>
      <c r="DG33" s="42"/>
      <c r="DH33" s="42"/>
      <c r="DI33" s="42"/>
      <c r="DJ33" s="49" t="str">
        <f t="shared" si="6"/>
        <v/>
      </c>
      <c r="DK33" s="49" t="str">
        <f t="shared" si="7"/>
        <v/>
      </c>
      <c r="DL33" s="49" t="str">
        <f t="shared" si="8"/>
        <v/>
      </c>
      <c r="DM33" s="49" t="str">
        <f t="shared" si="9"/>
        <v/>
      </c>
      <c r="DN33" s="49" t="str">
        <f t="shared" si="10"/>
        <v/>
      </c>
      <c r="DO33" s="43"/>
      <c r="DP33" s="42"/>
      <c r="DQ33" s="47"/>
      <c r="DR33" s="42"/>
      <c r="DS33" s="47"/>
      <c r="DT33" s="47"/>
      <c r="DU33" s="47"/>
      <c r="DV33" s="47"/>
      <c r="DW33" s="47"/>
      <c r="DX33" s="47"/>
      <c r="DY33" s="45"/>
      <c r="DZ33" s="42"/>
      <c r="EA33" s="42"/>
      <c r="EB33" s="42"/>
      <c r="EC33" s="42"/>
      <c r="ED33" s="47"/>
      <c r="EE33" s="42"/>
      <c r="EF33" s="42"/>
      <c r="EG33" s="42"/>
      <c r="EH33" s="42"/>
      <c r="EI33" s="42"/>
      <c r="EJ33" s="42"/>
      <c r="EK33" s="42"/>
      <c r="EL33" s="42"/>
      <c r="EM33" s="42"/>
      <c r="EN33" s="42"/>
      <c r="EO33" s="42"/>
      <c r="EP33" s="42"/>
      <c r="EQ33" s="42"/>
      <c r="ER33" s="42"/>
      <c r="ES33" s="48">
        <v>44663</v>
      </c>
      <c r="ET33" s="48"/>
      <c r="EU33" s="48"/>
      <c r="EV33" s="48"/>
      <c r="EW33" s="42"/>
      <c r="EX33" s="42"/>
      <c r="EY33" s="42"/>
      <c r="EZ33" s="42"/>
      <c r="FA33" s="42"/>
      <c r="FB33" s="42"/>
      <c r="FC33" s="42"/>
      <c r="FD33" s="42"/>
      <c r="FE33" s="42"/>
      <c r="FF33" s="42"/>
      <c r="FG33" s="42"/>
      <c r="FH33" s="42"/>
      <c r="FI33" s="49" t="str">
        <f t="shared" si="11"/>
        <v/>
      </c>
      <c r="FJ33" s="49" t="str">
        <f t="shared" si="12"/>
        <v/>
      </c>
      <c r="FK33" s="49" t="str">
        <f t="shared" si="13"/>
        <v/>
      </c>
      <c r="FL33" s="49" t="str">
        <f t="shared" si="14"/>
        <v/>
      </c>
      <c r="FM33" s="49" t="str">
        <f t="shared" si="15"/>
        <v/>
      </c>
      <c r="FN33" s="42"/>
      <c r="FO33" s="42"/>
      <c r="FP33" s="42"/>
      <c r="FQ33" s="42"/>
      <c r="FR33" s="42"/>
      <c r="FS33" s="42"/>
      <c r="FT33" s="42"/>
      <c r="FU33" s="42"/>
      <c r="FV33" s="42"/>
      <c r="FW33" s="42"/>
      <c r="FX33" s="42"/>
      <c r="FY33" s="42"/>
      <c r="FZ33" s="42"/>
      <c r="GA33" s="42"/>
      <c r="GB33" s="42"/>
      <c r="GC33" s="42"/>
      <c r="GD33" s="42"/>
      <c r="GE33" s="42"/>
      <c r="GF33" s="42"/>
      <c r="GG33" s="42"/>
      <c r="GH33" s="42"/>
      <c r="GI33" s="42"/>
      <c r="GJ33" s="42"/>
      <c r="GK33" s="42"/>
      <c r="GL33" s="42"/>
      <c r="GM33" s="42"/>
      <c r="GN33" s="42"/>
      <c r="GO33" s="42"/>
      <c r="GP33" s="42"/>
      <c r="GQ33" s="42"/>
      <c r="GR33" s="48">
        <v>44663</v>
      </c>
      <c r="GS33" s="48"/>
      <c r="GT33" s="48"/>
      <c r="GU33" s="48"/>
      <c r="GV33" s="42"/>
      <c r="GW33" s="42"/>
      <c r="GX33" s="42"/>
      <c r="GY33" s="42"/>
      <c r="GZ33" s="42"/>
      <c r="HA33" s="42"/>
      <c r="HB33" s="42"/>
      <c r="HC33" s="42"/>
      <c r="HD33" s="42"/>
      <c r="HE33" s="42"/>
      <c r="HF33" s="42"/>
      <c r="HG33" s="42"/>
      <c r="HH33" s="49" t="str">
        <f t="shared" si="16"/>
        <v/>
      </c>
      <c r="HI33" s="49" t="str">
        <f t="shared" si="17"/>
        <v/>
      </c>
      <c r="HJ33" s="49" t="str">
        <f t="shared" si="18"/>
        <v/>
      </c>
      <c r="HK33" s="49" t="str">
        <f t="shared" si="19"/>
        <v/>
      </c>
      <c r="HL33" s="49" t="str">
        <f t="shared" si="20"/>
        <v/>
      </c>
      <c r="HM33" s="42"/>
      <c r="HN33" s="42"/>
      <c r="HO33" s="42">
        <f t="shared" si="21"/>
        <v>2</v>
      </c>
      <c r="HP33" s="42"/>
      <c r="HQ33" s="50" t="s">
        <v>1816</v>
      </c>
      <c r="HR33" s="50"/>
      <c r="HS33" s="50"/>
      <c r="HT33" s="50"/>
      <c r="HU33" s="50" t="s">
        <v>77</v>
      </c>
      <c r="HV33" s="50"/>
      <c r="HW33" s="50"/>
      <c r="HX33" s="50"/>
      <c r="HY33" s="50"/>
      <c r="HZ33" s="50"/>
      <c r="IA33" s="51"/>
      <c r="IB33" s="51"/>
      <c r="IC33" s="51"/>
      <c r="ID33" s="51"/>
      <c r="IE33" s="51"/>
      <c r="IF33" s="51"/>
      <c r="IG33" t="s">
        <v>1817</v>
      </c>
      <c r="IH33" s="42" t="s">
        <v>932</v>
      </c>
    </row>
    <row r="34" spans="1:242" ht="15" customHeight="1" x14ac:dyDescent="0.25">
      <c r="A34" t="s">
        <v>1984</v>
      </c>
      <c r="B34" t="s">
        <v>1818</v>
      </c>
      <c r="C34" s="42" t="s">
        <v>1985</v>
      </c>
      <c r="D34" t="s">
        <v>1819</v>
      </c>
      <c r="E34" s="42" t="s">
        <v>557</v>
      </c>
      <c r="F34" s="42" t="s">
        <v>1986</v>
      </c>
      <c r="G34" s="42" t="s">
        <v>559</v>
      </c>
      <c r="H34" s="42" t="s">
        <v>1987</v>
      </c>
      <c r="I34" s="42" t="s">
        <v>924</v>
      </c>
      <c r="J34" s="45">
        <v>1</v>
      </c>
      <c r="K34" s="45">
        <v>0.8</v>
      </c>
      <c r="L34" s="42" t="s">
        <v>585</v>
      </c>
      <c r="M34" s="45">
        <v>0.6</v>
      </c>
      <c r="N34" s="45">
        <v>0.8</v>
      </c>
      <c r="O34" s="42" t="s">
        <v>585</v>
      </c>
      <c r="P34" s="42" t="s">
        <v>529</v>
      </c>
      <c r="Q34" s="46" t="s">
        <v>1988</v>
      </c>
      <c r="R34" s="42"/>
      <c r="S34" s="47" t="s">
        <v>547</v>
      </c>
      <c r="T34" s="42" t="s">
        <v>1989</v>
      </c>
      <c r="U34" s="47" t="s">
        <v>542</v>
      </c>
      <c r="V34" s="47" t="s">
        <v>534</v>
      </c>
      <c r="W34" s="47" t="s">
        <v>535</v>
      </c>
      <c r="X34" s="47"/>
      <c r="Y34" s="47" t="s">
        <v>536</v>
      </c>
      <c r="Z34" s="47" t="s">
        <v>537</v>
      </c>
      <c r="AA34" s="45">
        <v>0.4</v>
      </c>
      <c r="AB34" s="42"/>
      <c r="AC34" s="42"/>
      <c r="AD34" s="42"/>
      <c r="AE34" s="42"/>
      <c r="AF34" s="47" t="s">
        <v>66</v>
      </c>
      <c r="AG34" s="42" t="s">
        <v>531</v>
      </c>
      <c r="AH34" s="42">
        <f t="shared" si="0"/>
        <v>12</v>
      </c>
      <c r="AI34" s="42">
        <v>3</v>
      </c>
      <c r="AJ34" s="42">
        <v>3</v>
      </c>
      <c r="AK34" s="42">
        <v>3</v>
      </c>
      <c r="AL34" s="42">
        <v>3</v>
      </c>
      <c r="AM34" s="42">
        <v>3</v>
      </c>
      <c r="AN34" s="42" t="s">
        <v>1990</v>
      </c>
      <c r="AO34" s="42"/>
      <c r="AP34" s="42"/>
      <c r="AQ34" s="42"/>
      <c r="AR34" s="42"/>
      <c r="AS34" s="42"/>
      <c r="AT34" s="42"/>
      <c r="AU34" s="48">
        <v>44670</v>
      </c>
      <c r="AV34" s="48"/>
      <c r="AW34" s="48"/>
      <c r="AX34" s="48"/>
      <c r="AY34" s="42" t="s">
        <v>70</v>
      </c>
      <c r="AZ34" s="42"/>
      <c r="BA34" s="42"/>
      <c r="BB34" s="42"/>
      <c r="BC34" s="42" t="s">
        <v>70</v>
      </c>
      <c r="BD34" s="42"/>
      <c r="BE34" s="42"/>
      <c r="BF34" s="42"/>
      <c r="BG34" s="42" t="s">
        <v>1860</v>
      </c>
      <c r="BH34" s="42"/>
      <c r="BI34" s="42"/>
      <c r="BJ34" s="42"/>
      <c r="BK34" s="49">
        <f t="shared" si="1"/>
        <v>1</v>
      </c>
      <c r="BL34" s="49">
        <f t="shared" si="2"/>
        <v>0</v>
      </c>
      <c r="BM34" s="49">
        <f t="shared" si="3"/>
        <v>0</v>
      </c>
      <c r="BN34" s="49">
        <f t="shared" si="4"/>
        <v>0</v>
      </c>
      <c r="BO34" s="49">
        <f t="shared" si="5"/>
        <v>0.25</v>
      </c>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8">
        <v>44670</v>
      </c>
      <c r="CU34" s="48"/>
      <c r="CV34" s="48"/>
      <c r="CW34" s="48"/>
      <c r="CX34" s="42"/>
      <c r="CY34" s="42"/>
      <c r="CZ34" s="42"/>
      <c r="DA34" s="42"/>
      <c r="DB34" s="42"/>
      <c r="DC34" s="42"/>
      <c r="DD34" s="42"/>
      <c r="DE34" s="42"/>
      <c r="DF34" s="42"/>
      <c r="DG34" s="42"/>
      <c r="DH34" s="42"/>
      <c r="DI34" s="42"/>
      <c r="DJ34" s="49" t="str">
        <f t="shared" si="6"/>
        <v/>
      </c>
      <c r="DK34" s="49" t="str">
        <f t="shared" si="7"/>
        <v/>
      </c>
      <c r="DL34" s="49" t="str">
        <f t="shared" si="8"/>
        <v/>
      </c>
      <c r="DM34" s="49" t="str">
        <f t="shared" si="9"/>
        <v/>
      </c>
      <c r="DN34" s="49" t="str">
        <f t="shared" si="10"/>
        <v/>
      </c>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c r="EO34" s="42"/>
      <c r="EP34" s="42"/>
      <c r="EQ34" s="42"/>
      <c r="ER34" s="42"/>
      <c r="ES34" s="48">
        <v>44670</v>
      </c>
      <c r="ET34" s="48"/>
      <c r="EU34" s="48"/>
      <c r="EV34" s="48"/>
      <c r="EW34" s="42"/>
      <c r="EX34" s="42"/>
      <c r="EY34" s="42"/>
      <c r="EZ34" s="42"/>
      <c r="FA34" s="42"/>
      <c r="FB34" s="42"/>
      <c r="FC34" s="42"/>
      <c r="FD34" s="42"/>
      <c r="FE34" s="42"/>
      <c r="FF34" s="42"/>
      <c r="FG34" s="42"/>
      <c r="FH34" s="42"/>
      <c r="FI34" s="49" t="str">
        <f t="shared" si="11"/>
        <v/>
      </c>
      <c r="FJ34" s="49" t="str">
        <f t="shared" si="12"/>
        <v/>
      </c>
      <c r="FK34" s="49" t="str">
        <f t="shared" si="13"/>
        <v/>
      </c>
      <c r="FL34" s="49" t="str">
        <f t="shared" si="14"/>
        <v/>
      </c>
      <c r="FM34" s="49" t="str">
        <f t="shared" si="15"/>
        <v/>
      </c>
      <c r="FN34" s="42"/>
      <c r="FO34" s="42"/>
      <c r="FP34" s="42"/>
      <c r="FQ34" s="42"/>
      <c r="FR34" s="42"/>
      <c r="FS34" s="42"/>
      <c r="FT34" s="42"/>
      <c r="FU34" s="42"/>
      <c r="FV34" s="42"/>
      <c r="FW34" s="42"/>
      <c r="FX34" s="42"/>
      <c r="FY34" s="42"/>
      <c r="FZ34" s="42"/>
      <c r="GA34" s="42"/>
      <c r="GB34" s="42"/>
      <c r="GC34" s="42"/>
      <c r="GD34" s="42"/>
      <c r="GE34" s="42"/>
      <c r="GF34" s="42"/>
      <c r="GG34" s="42"/>
      <c r="GH34" s="42"/>
      <c r="GI34" s="42"/>
      <c r="GJ34" s="42"/>
      <c r="GK34" s="42"/>
      <c r="GL34" s="42"/>
      <c r="GM34" s="42"/>
      <c r="GN34" s="42"/>
      <c r="GO34" s="42"/>
      <c r="GP34" s="42"/>
      <c r="GQ34" s="42"/>
      <c r="GR34" s="48">
        <v>44670</v>
      </c>
      <c r="GS34" s="48"/>
      <c r="GT34" s="48"/>
      <c r="GU34" s="48"/>
      <c r="GV34" s="42"/>
      <c r="GW34" s="42"/>
      <c r="GX34" s="42"/>
      <c r="GY34" s="42"/>
      <c r="GZ34" s="42"/>
      <c r="HA34" s="42"/>
      <c r="HB34" s="42"/>
      <c r="HC34" s="42"/>
      <c r="HD34" s="42"/>
      <c r="HE34" s="42"/>
      <c r="HF34" s="42"/>
      <c r="HG34" s="42"/>
      <c r="HH34" s="49" t="str">
        <f t="shared" si="16"/>
        <v/>
      </c>
      <c r="HI34" s="49" t="str">
        <f t="shared" si="17"/>
        <v/>
      </c>
      <c r="HJ34" s="49" t="str">
        <f t="shared" si="18"/>
        <v/>
      </c>
      <c r="HK34" s="49" t="str">
        <f t="shared" si="19"/>
        <v/>
      </c>
      <c r="HL34" s="49" t="str">
        <f t="shared" si="20"/>
        <v/>
      </c>
      <c r="HM34" s="42"/>
      <c r="HN34" s="42"/>
      <c r="HO34" s="42">
        <f t="shared" si="21"/>
        <v>1</v>
      </c>
      <c r="HP34" s="42"/>
      <c r="HQ34" s="50" t="s">
        <v>1991</v>
      </c>
      <c r="HR34" s="50"/>
      <c r="HS34" s="50"/>
      <c r="HT34" s="50"/>
      <c r="HU34" s="50"/>
      <c r="HV34" s="50"/>
      <c r="HW34" s="50"/>
      <c r="HX34" s="50"/>
      <c r="HY34" s="50"/>
      <c r="HZ34" s="50"/>
      <c r="IA34" s="51"/>
      <c r="IB34" s="51"/>
      <c r="IC34" s="51"/>
      <c r="ID34" s="51"/>
      <c r="IE34" s="51"/>
      <c r="IF34" s="51"/>
      <c r="IG34" t="s">
        <v>1992</v>
      </c>
      <c r="IH34" s="42" t="s">
        <v>932</v>
      </c>
    </row>
    <row r="35" spans="1:242" ht="15" customHeight="1" x14ac:dyDescent="0.25">
      <c r="A35" t="s">
        <v>1993</v>
      </c>
      <c r="B35" t="s">
        <v>1818</v>
      </c>
      <c r="C35" s="42" t="s">
        <v>1994</v>
      </c>
      <c r="D35" t="s">
        <v>1819</v>
      </c>
      <c r="E35" s="42" t="s">
        <v>557</v>
      </c>
      <c r="F35" s="42" t="s">
        <v>787</v>
      </c>
      <c r="G35" s="42" t="s">
        <v>603</v>
      </c>
      <c r="H35" s="42" t="s">
        <v>1995</v>
      </c>
      <c r="I35" s="42" t="s">
        <v>924</v>
      </c>
      <c r="J35" s="45">
        <v>1</v>
      </c>
      <c r="K35" s="45">
        <v>1</v>
      </c>
      <c r="L35" s="42" t="s">
        <v>528</v>
      </c>
      <c r="M35" s="45">
        <v>0.36</v>
      </c>
      <c r="N35" s="45">
        <v>1</v>
      </c>
      <c r="O35" s="42" t="s">
        <v>528</v>
      </c>
      <c r="P35" s="42" t="s">
        <v>529</v>
      </c>
      <c r="Q35" s="46" t="s">
        <v>1996</v>
      </c>
      <c r="R35" s="42"/>
      <c r="S35" s="47" t="s">
        <v>531</v>
      </c>
      <c r="T35" s="42" t="s">
        <v>1997</v>
      </c>
      <c r="U35" s="47" t="s">
        <v>542</v>
      </c>
      <c r="V35" s="47" t="s">
        <v>534</v>
      </c>
      <c r="W35" s="47" t="s">
        <v>535</v>
      </c>
      <c r="X35" s="47"/>
      <c r="Y35" s="47" t="s">
        <v>536</v>
      </c>
      <c r="Z35" s="47" t="s">
        <v>537</v>
      </c>
      <c r="AA35" s="45">
        <v>0.4</v>
      </c>
      <c r="AB35" s="42"/>
      <c r="AC35" s="42"/>
      <c r="AD35" s="42"/>
      <c r="AE35" s="42"/>
      <c r="AF35" s="47" t="s">
        <v>66</v>
      </c>
      <c r="AG35" s="42" t="s">
        <v>531</v>
      </c>
      <c r="AH35" s="42">
        <f t="shared" si="0"/>
        <v>4</v>
      </c>
      <c r="AI35" s="42">
        <v>1</v>
      </c>
      <c r="AJ35" s="42">
        <v>1</v>
      </c>
      <c r="AK35" s="42">
        <v>1</v>
      </c>
      <c r="AL35" s="42">
        <v>1</v>
      </c>
      <c r="AM35" s="42">
        <v>1</v>
      </c>
      <c r="AN35" s="42" t="s">
        <v>1998</v>
      </c>
      <c r="AO35" s="42"/>
      <c r="AP35" s="42"/>
      <c r="AQ35" s="42"/>
      <c r="AR35" s="42"/>
      <c r="AS35" s="42"/>
      <c r="AT35" s="42"/>
      <c r="AU35" s="48">
        <v>44670</v>
      </c>
      <c r="AV35" s="48"/>
      <c r="AW35" s="48"/>
      <c r="AX35" s="48"/>
      <c r="AY35" s="42" t="s">
        <v>70</v>
      </c>
      <c r="AZ35" s="42"/>
      <c r="BA35" s="42"/>
      <c r="BB35" s="42"/>
      <c r="BC35" s="42" t="s">
        <v>70</v>
      </c>
      <c r="BD35" s="42"/>
      <c r="BE35" s="42"/>
      <c r="BF35" s="42"/>
      <c r="BG35" s="42" t="s">
        <v>1999</v>
      </c>
      <c r="BH35" s="42"/>
      <c r="BI35" s="42"/>
      <c r="BJ35" s="42"/>
      <c r="BK35" s="49">
        <f t="shared" si="1"/>
        <v>1</v>
      </c>
      <c r="BL35" s="49">
        <f t="shared" si="2"/>
        <v>0</v>
      </c>
      <c r="BM35" s="49">
        <f t="shared" si="3"/>
        <v>0</v>
      </c>
      <c r="BN35" s="49">
        <f t="shared" si="4"/>
        <v>0</v>
      </c>
      <c r="BO35" s="49">
        <f t="shared" si="5"/>
        <v>0.25</v>
      </c>
      <c r="BP35" s="42" t="s">
        <v>2000</v>
      </c>
      <c r="BQ35" s="42"/>
      <c r="BR35" s="42" t="s">
        <v>531</v>
      </c>
      <c r="BS35" s="42" t="s">
        <v>2001</v>
      </c>
      <c r="BT35" s="42" t="s">
        <v>542</v>
      </c>
      <c r="BU35" s="42" t="s">
        <v>534</v>
      </c>
      <c r="BV35" s="42" t="s">
        <v>535</v>
      </c>
      <c r="BW35" s="42"/>
      <c r="BX35" s="42" t="s">
        <v>536</v>
      </c>
      <c r="BY35" s="42" t="s">
        <v>537</v>
      </c>
      <c r="BZ35" s="42">
        <v>0.4</v>
      </c>
      <c r="CA35" s="42"/>
      <c r="CB35" s="42"/>
      <c r="CC35" s="42"/>
      <c r="CD35" s="42"/>
      <c r="CE35" s="42" t="s">
        <v>66</v>
      </c>
      <c r="CF35" s="42" t="s">
        <v>531</v>
      </c>
      <c r="CG35" s="42">
        <f>SUM(CH35:CK35)</f>
        <v>12</v>
      </c>
      <c r="CH35" s="42">
        <v>3</v>
      </c>
      <c r="CI35" s="42">
        <v>3</v>
      </c>
      <c r="CJ35" s="42">
        <v>3</v>
      </c>
      <c r="CK35" s="42">
        <v>3</v>
      </c>
      <c r="CL35" s="42">
        <v>3</v>
      </c>
      <c r="CM35" s="42" t="s">
        <v>2002</v>
      </c>
      <c r="CN35" s="42"/>
      <c r="CO35" s="42"/>
      <c r="CP35" s="42"/>
      <c r="CQ35" s="42"/>
      <c r="CR35" s="42"/>
      <c r="CS35" s="42"/>
      <c r="CT35" s="48">
        <v>44670</v>
      </c>
      <c r="CU35" s="48"/>
      <c r="CV35" s="48"/>
      <c r="CW35" s="48"/>
      <c r="CX35" s="42" t="s">
        <v>70</v>
      </c>
      <c r="CY35" s="42"/>
      <c r="CZ35" s="42"/>
      <c r="DA35" s="42"/>
      <c r="DB35" s="42" t="s">
        <v>70</v>
      </c>
      <c r="DC35" s="42"/>
      <c r="DD35" s="42"/>
      <c r="DE35" s="42"/>
      <c r="DF35" s="42" t="s">
        <v>2003</v>
      </c>
      <c r="DG35" s="42"/>
      <c r="DH35" s="42"/>
      <c r="DI35" s="42"/>
      <c r="DJ35" s="49">
        <f t="shared" si="6"/>
        <v>1</v>
      </c>
      <c r="DK35" s="49">
        <f t="shared" si="7"/>
        <v>0</v>
      </c>
      <c r="DL35" s="49">
        <f t="shared" si="8"/>
        <v>0</v>
      </c>
      <c r="DM35" s="49">
        <f t="shared" si="9"/>
        <v>0</v>
      </c>
      <c r="DN35" s="49">
        <f t="shared" si="10"/>
        <v>0.25</v>
      </c>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c r="EO35" s="42"/>
      <c r="EP35" s="42"/>
      <c r="EQ35" s="42"/>
      <c r="ER35" s="42"/>
      <c r="ES35" s="48">
        <v>44670</v>
      </c>
      <c r="ET35" s="48"/>
      <c r="EU35" s="48"/>
      <c r="EV35" s="48"/>
      <c r="EW35" s="42"/>
      <c r="EX35" s="42"/>
      <c r="EY35" s="42"/>
      <c r="EZ35" s="42"/>
      <c r="FA35" s="42"/>
      <c r="FB35" s="42"/>
      <c r="FC35" s="42"/>
      <c r="FD35" s="42"/>
      <c r="FE35" s="42"/>
      <c r="FF35" s="42"/>
      <c r="FG35" s="42"/>
      <c r="FH35" s="42"/>
      <c r="FI35" s="49" t="str">
        <f t="shared" si="11"/>
        <v/>
      </c>
      <c r="FJ35" s="49" t="str">
        <f t="shared" si="12"/>
        <v/>
      </c>
      <c r="FK35" s="49" t="str">
        <f t="shared" si="13"/>
        <v/>
      </c>
      <c r="FL35" s="49" t="str">
        <f t="shared" si="14"/>
        <v/>
      </c>
      <c r="FM35" s="49" t="str">
        <f t="shared" si="15"/>
        <v/>
      </c>
      <c r="FN35" s="42"/>
      <c r="FO35" s="42"/>
      <c r="FP35" s="42"/>
      <c r="FQ35" s="42"/>
      <c r="FR35" s="42"/>
      <c r="FS35" s="42"/>
      <c r="FT35" s="42"/>
      <c r="FU35" s="42"/>
      <c r="FV35" s="42"/>
      <c r="FW35" s="42"/>
      <c r="FX35" s="42"/>
      <c r="FY35" s="42"/>
      <c r="FZ35" s="42"/>
      <c r="GA35" s="42"/>
      <c r="GB35" s="42"/>
      <c r="GC35" s="42"/>
      <c r="GD35" s="42"/>
      <c r="GE35" s="42"/>
      <c r="GF35" s="42"/>
      <c r="GG35" s="42"/>
      <c r="GH35" s="42"/>
      <c r="GI35" s="42"/>
      <c r="GJ35" s="42"/>
      <c r="GK35" s="42"/>
      <c r="GL35" s="42"/>
      <c r="GM35" s="42"/>
      <c r="GN35" s="42"/>
      <c r="GO35" s="42"/>
      <c r="GP35" s="42"/>
      <c r="GQ35" s="42"/>
      <c r="GR35" s="48">
        <v>44670</v>
      </c>
      <c r="GS35" s="48"/>
      <c r="GT35" s="48"/>
      <c r="GU35" s="48"/>
      <c r="GV35" s="42"/>
      <c r="GW35" s="42"/>
      <c r="GX35" s="42"/>
      <c r="GY35" s="42"/>
      <c r="GZ35" s="42"/>
      <c r="HA35" s="42"/>
      <c r="HB35" s="42"/>
      <c r="HC35" s="42"/>
      <c r="HD35" s="42"/>
      <c r="HE35" s="42"/>
      <c r="HF35" s="42"/>
      <c r="HG35" s="42"/>
      <c r="HH35" s="49" t="str">
        <f t="shared" si="16"/>
        <v/>
      </c>
      <c r="HI35" s="49" t="str">
        <f t="shared" si="17"/>
        <v/>
      </c>
      <c r="HJ35" s="49" t="str">
        <f t="shared" si="18"/>
        <v/>
      </c>
      <c r="HK35" s="49" t="str">
        <f t="shared" si="19"/>
        <v/>
      </c>
      <c r="HL35" s="49" t="str">
        <f t="shared" si="20"/>
        <v/>
      </c>
      <c r="HM35" s="42"/>
      <c r="HN35" s="42"/>
      <c r="HO35" s="42">
        <f t="shared" si="21"/>
        <v>2</v>
      </c>
      <c r="HP35" s="42"/>
      <c r="HQ35" s="50" t="s">
        <v>2004</v>
      </c>
      <c r="HR35" s="50"/>
      <c r="HS35" s="50"/>
      <c r="HT35" s="50"/>
      <c r="HU35" s="50" t="s">
        <v>2005</v>
      </c>
      <c r="HV35" s="50"/>
      <c r="HW35" s="50"/>
      <c r="HX35" s="50"/>
      <c r="HY35" s="50"/>
      <c r="HZ35" s="50"/>
      <c r="IA35" s="51"/>
      <c r="IB35" s="51"/>
      <c r="IC35" s="51"/>
      <c r="ID35" s="51"/>
      <c r="IE35" s="51"/>
      <c r="IF35" s="51"/>
      <c r="IG35" t="s">
        <v>2006</v>
      </c>
      <c r="IH35" s="42" t="s">
        <v>800</v>
      </c>
    </row>
    <row r="36" spans="1:242" ht="15" customHeight="1" x14ac:dyDescent="0.25">
      <c r="A36" t="s">
        <v>2140</v>
      </c>
      <c r="B36" t="s">
        <v>2007</v>
      </c>
      <c r="C36" s="42" t="s">
        <v>2141</v>
      </c>
      <c r="D36" s="57" t="s">
        <v>2041</v>
      </c>
      <c r="E36" s="42" t="s">
        <v>581</v>
      </c>
      <c r="F36" s="42" t="s">
        <v>787</v>
      </c>
      <c r="G36" s="42" t="s">
        <v>1701</v>
      </c>
      <c r="H36" s="52" t="s">
        <v>2142</v>
      </c>
      <c r="I36" s="42" t="s">
        <v>924</v>
      </c>
      <c r="J36" s="45">
        <v>1</v>
      </c>
      <c r="K36" s="45">
        <v>0.6</v>
      </c>
      <c r="L36" s="42" t="s">
        <v>585</v>
      </c>
      <c r="M36" s="45">
        <v>0.36</v>
      </c>
      <c r="N36" s="45">
        <v>0.6</v>
      </c>
      <c r="O36" s="42" t="s">
        <v>562</v>
      </c>
      <c r="P36" s="42" t="s">
        <v>529</v>
      </c>
      <c r="Q36" s="46" t="s">
        <v>2143</v>
      </c>
      <c r="R36" s="42"/>
      <c r="S36" s="47" t="s">
        <v>547</v>
      </c>
      <c r="T36" s="42" t="s">
        <v>2144</v>
      </c>
      <c r="U36" s="47" t="s">
        <v>542</v>
      </c>
      <c r="V36" s="47" t="s">
        <v>534</v>
      </c>
      <c r="W36" s="47" t="s">
        <v>535</v>
      </c>
      <c r="X36" s="47"/>
      <c r="Y36" s="47" t="s">
        <v>536</v>
      </c>
      <c r="Z36" s="47" t="s">
        <v>537</v>
      </c>
      <c r="AA36" s="45">
        <v>0.4</v>
      </c>
      <c r="AB36" s="42"/>
      <c r="AC36" s="42"/>
      <c r="AD36" s="42"/>
      <c r="AE36" s="42"/>
      <c r="AF36" s="47" t="s">
        <v>66</v>
      </c>
      <c r="AG36" s="42" t="s">
        <v>531</v>
      </c>
      <c r="AH36" s="42">
        <f t="shared" si="0"/>
        <v>12</v>
      </c>
      <c r="AI36" s="42">
        <v>3</v>
      </c>
      <c r="AJ36" s="42">
        <v>3</v>
      </c>
      <c r="AK36" s="42">
        <v>3</v>
      </c>
      <c r="AL36" s="42">
        <v>3</v>
      </c>
      <c r="AM36" s="42">
        <v>3</v>
      </c>
      <c r="AN36" s="42" t="s">
        <v>2145</v>
      </c>
      <c r="AO36" s="42"/>
      <c r="AP36" s="42"/>
      <c r="AQ36" s="42"/>
      <c r="AR36" s="42"/>
      <c r="AS36" s="42"/>
      <c r="AT36" s="42"/>
      <c r="AU36" s="48">
        <v>44670</v>
      </c>
      <c r="AV36" s="48"/>
      <c r="AW36" s="48"/>
      <c r="AX36" s="48"/>
      <c r="AY36" s="42" t="s">
        <v>70</v>
      </c>
      <c r="AZ36" s="42"/>
      <c r="BA36" s="42"/>
      <c r="BB36" s="42"/>
      <c r="BC36" s="42" t="s">
        <v>70</v>
      </c>
      <c r="BD36" s="42"/>
      <c r="BE36" s="42"/>
      <c r="BF36" s="42"/>
      <c r="BG36" s="42" t="s">
        <v>2146</v>
      </c>
      <c r="BH36" s="42"/>
      <c r="BI36" s="42"/>
      <c r="BJ36" s="42"/>
      <c r="BK36" s="49">
        <f t="shared" si="1"/>
        <v>1</v>
      </c>
      <c r="BL36" s="49">
        <f t="shared" si="2"/>
        <v>0</v>
      </c>
      <c r="BM36" s="49">
        <f t="shared" si="3"/>
        <v>0</v>
      </c>
      <c r="BN36" s="49">
        <f t="shared" si="4"/>
        <v>0</v>
      </c>
      <c r="BO36" s="49">
        <f t="shared" si="5"/>
        <v>0.25</v>
      </c>
      <c r="BP36" s="46" t="s">
        <v>2147</v>
      </c>
      <c r="BQ36" s="42"/>
      <c r="BR36" s="47" t="s">
        <v>531</v>
      </c>
      <c r="BS36" s="42" t="s">
        <v>2148</v>
      </c>
      <c r="BT36" s="47" t="s">
        <v>542</v>
      </c>
      <c r="BU36" s="47" t="s">
        <v>534</v>
      </c>
      <c r="BV36" s="47" t="s">
        <v>535</v>
      </c>
      <c r="BW36" s="47"/>
      <c r="BX36" s="47" t="s">
        <v>536</v>
      </c>
      <c r="BY36" s="47" t="s">
        <v>537</v>
      </c>
      <c r="BZ36" s="45">
        <v>0.4</v>
      </c>
      <c r="CA36" s="42"/>
      <c r="CB36" s="42"/>
      <c r="CC36" s="42"/>
      <c r="CD36" s="42"/>
      <c r="CE36" s="47" t="s">
        <v>66</v>
      </c>
      <c r="CF36" s="42" t="s">
        <v>547</v>
      </c>
      <c r="CG36" s="42">
        <f>SUM(CH36:CK36)</f>
        <v>1</v>
      </c>
      <c r="CH36" s="42">
        <v>1</v>
      </c>
      <c r="CI36" s="42">
        <v>0</v>
      </c>
      <c r="CJ36" s="42">
        <v>0</v>
      </c>
      <c r="CK36" s="42">
        <v>0</v>
      </c>
      <c r="CL36" s="42">
        <v>1</v>
      </c>
      <c r="CM36" s="42" t="s">
        <v>2149</v>
      </c>
      <c r="CN36" s="42"/>
      <c r="CO36" s="42"/>
      <c r="CP36" s="42"/>
      <c r="CQ36" s="42"/>
      <c r="CR36" s="42"/>
      <c r="CS36" s="42"/>
      <c r="CT36" s="48">
        <v>44670</v>
      </c>
      <c r="CU36" s="48"/>
      <c r="CV36" s="48"/>
      <c r="CW36" s="48"/>
      <c r="CX36" s="42" t="s">
        <v>70</v>
      </c>
      <c r="CY36" s="42"/>
      <c r="CZ36" s="42"/>
      <c r="DA36" s="42"/>
      <c r="DB36" s="42" t="s">
        <v>70</v>
      </c>
      <c r="DC36" s="42"/>
      <c r="DD36" s="42"/>
      <c r="DE36" s="42"/>
      <c r="DF36" s="42" t="s">
        <v>2150</v>
      </c>
      <c r="DG36" s="42"/>
      <c r="DH36" s="42"/>
      <c r="DI36" s="42"/>
      <c r="DJ36" s="49">
        <f t="shared" si="6"/>
        <v>1</v>
      </c>
      <c r="DK36" s="49" t="str">
        <f t="shared" si="7"/>
        <v/>
      </c>
      <c r="DL36" s="49" t="str">
        <f t="shared" si="8"/>
        <v/>
      </c>
      <c r="DM36" s="49" t="str">
        <f t="shared" si="9"/>
        <v/>
      </c>
      <c r="DN36" s="49">
        <f t="shared" si="10"/>
        <v>1</v>
      </c>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c r="EO36" s="42"/>
      <c r="EP36" s="42"/>
      <c r="EQ36" s="42"/>
      <c r="ER36" s="42"/>
      <c r="ES36" s="48">
        <v>44670</v>
      </c>
      <c r="ET36" s="48"/>
      <c r="EU36" s="48"/>
      <c r="EV36" s="48"/>
      <c r="EW36" s="42"/>
      <c r="EX36" s="42"/>
      <c r="EY36" s="42"/>
      <c r="EZ36" s="42"/>
      <c r="FA36" s="42"/>
      <c r="FB36" s="42"/>
      <c r="FC36" s="42"/>
      <c r="FD36" s="42"/>
      <c r="FE36" s="42"/>
      <c r="FF36" s="42"/>
      <c r="FG36" s="42"/>
      <c r="FH36" s="42"/>
      <c r="FI36" s="49" t="str">
        <f t="shared" si="11"/>
        <v/>
      </c>
      <c r="FJ36" s="49" t="str">
        <f t="shared" si="12"/>
        <v/>
      </c>
      <c r="FK36" s="49" t="str">
        <f t="shared" si="13"/>
        <v/>
      </c>
      <c r="FL36" s="49" t="str">
        <f t="shared" si="14"/>
        <v/>
      </c>
      <c r="FM36" s="49" t="str">
        <f t="shared" si="15"/>
        <v/>
      </c>
      <c r="FN36" s="42"/>
      <c r="FO36" s="42"/>
      <c r="FP36" s="42"/>
      <c r="FQ36" s="42"/>
      <c r="FR36" s="42"/>
      <c r="FS36" s="42"/>
      <c r="FT36" s="42"/>
      <c r="FU36" s="42"/>
      <c r="FV36" s="42"/>
      <c r="FW36" s="42"/>
      <c r="FX36" s="42"/>
      <c r="FY36" s="42"/>
      <c r="FZ36" s="42"/>
      <c r="GA36" s="42"/>
      <c r="GB36" s="42"/>
      <c r="GC36" s="42"/>
      <c r="GD36" s="42"/>
      <c r="GE36" s="42"/>
      <c r="GF36" s="42"/>
      <c r="GG36" s="42"/>
      <c r="GH36" s="42"/>
      <c r="GI36" s="42"/>
      <c r="GJ36" s="42"/>
      <c r="GK36" s="42"/>
      <c r="GL36" s="42"/>
      <c r="GM36" s="42"/>
      <c r="GN36" s="42"/>
      <c r="GO36" s="42"/>
      <c r="GP36" s="42"/>
      <c r="GQ36" s="42"/>
      <c r="GR36" s="48">
        <v>44670</v>
      </c>
      <c r="GS36" s="48"/>
      <c r="GT36" s="48"/>
      <c r="GU36" s="48"/>
      <c r="GV36" s="42"/>
      <c r="GW36" s="42"/>
      <c r="GX36" s="42"/>
      <c r="GY36" s="42"/>
      <c r="GZ36" s="42"/>
      <c r="HA36" s="42"/>
      <c r="HB36" s="42"/>
      <c r="HC36" s="42"/>
      <c r="HD36" s="42"/>
      <c r="HE36" s="42"/>
      <c r="HF36" s="42"/>
      <c r="HG36" s="42"/>
      <c r="HH36" s="49" t="str">
        <f t="shared" si="16"/>
        <v/>
      </c>
      <c r="HI36" s="49" t="str">
        <f t="shared" si="17"/>
        <v/>
      </c>
      <c r="HJ36" s="49" t="str">
        <f t="shared" si="18"/>
        <v/>
      </c>
      <c r="HK36" s="49" t="str">
        <f t="shared" si="19"/>
        <v/>
      </c>
      <c r="HL36" s="49" t="str">
        <f t="shared" si="20"/>
        <v/>
      </c>
      <c r="HM36" s="42"/>
      <c r="HN36" s="42"/>
      <c r="HO36" s="42">
        <f t="shared" si="21"/>
        <v>2</v>
      </c>
      <c r="HP36" s="42"/>
      <c r="HQ36" s="50" t="s">
        <v>2151</v>
      </c>
      <c r="HR36" s="50"/>
      <c r="HS36" s="50"/>
      <c r="HT36" s="50"/>
      <c r="HU36" s="50" t="s">
        <v>2152</v>
      </c>
      <c r="HV36" s="50"/>
      <c r="HW36" s="50"/>
      <c r="HX36" s="50"/>
      <c r="HY36" s="50"/>
      <c r="HZ36" s="50"/>
      <c r="IA36" s="51"/>
      <c r="IB36" s="51"/>
      <c r="IC36" s="51"/>
      <c r="ID36" s="51"/>
      <c r="IE36" s="51"/>
      <c r="IF36" s="51"/>
      <c r="IG36" t="s">
        <v>2153</v>
      </c>
      <c r="IH36" s="42" t="s">
        <v>770</v>
      </c>
    </row>
    <row r="37" spans="1:242" ht="15" customHeight="1" x14ac:dyDescent="0.25">
      <c r="A37" t="s">
        <v>2154</v>
      </c>
      <c r="B37" t="s">
        <v>2007</v>
      </c>
      <c r="C37" s="42" t="s">
        <v>2155</v>
      </c>
      <c r="D37" s="57" t="s">
        <v>2041</v>
      </c>
      <c r="E37" s="42" t="s">
        <v>523</v>
      </c>
      <c r="F37" s="42" t="s">
        <v>554</v>
      </c>
      <c r="G37" s="42" t="s">
        <v>559</v>
      </c>
      <c r="H37" s="52" t="s">
        <v>2156</v>
      </c>
      <c r="I37" s="42" t="s">
        <v>924</v>
      </c>
      <c r="J37" s="45">
        <v>0.2</v>
      </c>
      <c r="K37" s="45">
        <v>0.8</v>
      </c>
      <c r="L37" s="42" t="s">
        <v>585</v>
      </c>
      <c r="M37" s="45">
        <v>7.0000000000000007E-2</v>
      </c>
      <c r="N37" s="45">
        <v>0.8</v>
      </c>
      <c r="O37" s="42" t="s">
        <v>585</v>
      </c>
      <c r="P37" s="42" t="s">
        <v>529</v>
      </c>
      <c r="Q37" s="46" t="s">
        <v>2157</v>
      </c>
      <c r="R37" s="42"/>
      <c r="S37" s="47" t="s">
        <v>531</v>
      </c>
      <c r="T37" s="42" t="s">
        <v>2158</v>
      </c>
      <c r="U37" s="47" t="s">
        <v>542</v>
      </c>
      <c r="V37" s="47" t="s">
        <v>534</v>
      </c>
      <c r="W37" s="47" t="s">
        <v>535</v>
      </c>
      <c r="X37" s="47"/>
      <c r="Y37" s="47" t="s">
        <v>536</v>
      </c>
      <c r="Z37" s="47" t="s">
        <v>537</v>
      </c>
      <c r="AA37" s="45">
        <v>0.4</v>
      </c>
      <c r="AB37" s="42"/>
      <c r="AC37" s="42"/>
      <c r="AD37" s="42"/>
      <c r="AE37" s="42"/>
      <c r="AF37" s="47" t="s">
        <v>66</v>
      </c>
      <c r="AG37" s="42" t="s">
        <v>531</v>
      </c>
      <c r="AH37" s="42">
        <f t="shared" si="0"/>
        <v>2</v>
      </c>
      <c r="AI37" s="42">
        <v>0</v>
      </c>
      <c r="AJ37" s="42">
        <v>1</v>
      </c>
      <c r="AK37" s="42">
        <v>0</v>
      </c>
      <c r="AL37" s="42">
        <v>1</v>
      </c>
      <c r="AM37" s="42">
        <v>0</v>
      </c>
      <c r="AN37" s="42" t="s">
        <v>2159</v>
      </c>
      <c r="AO37" s="42"/>
      <c r="AP37" s="42"/>
      <c r="AQ37" s="42"/>
      <c r="AR37" s="42"/>
      <c r="AS37" s="42"/>
      <c r="AT37" s="42"/>
      <c r="AU37" s="48">
        <v>44670</v>
      </c>
      <c r="AV37" s="48"/>
      <c r="AW37" s="48"/>
      <c r="AX37" s="48"/>
      <c r="AY37" s="42" t="s">
        <v>77</v>
      </c>
      <c r="AZ37" s="42"/>
      <c r="BA37" s="42"/>
      <c r="BB37" s="42"/>
      <c r="BC37" s="42" t="s">
        <v>77</v>
      </c>
      <c r="BD37" s="42"/>
      <c r="BE37" s="42"/>
      <c r="BF37" s="42"/>
      <c r="BG37" s="42" t="s">
        <v>2083</v>
      </c>
      <c r="BH37" s="42"/>
      <c r="BI37" s="42"/>
      <c r="BJ37" s="42"/>
      <c r="BK37" s="49" t="str">
        <f t="shared" si="1"/>
        <v/>
      </c>
      <c r="BL37" s="49">
        <f t="shared" si="2"/>
        <v>0</v>
      </c>
      <c r="BM37" s="49" t="str">
        <f t="shared" si="3"/>
        <v/>
      </c>
      <c r="BN37" s="49">
        <f t="shared" si="4"/>
        <v>0</v>
      </c>
      <c r="BO37" s="49">
        <f t="shared" si="5"/>
        <v>0</v>
      </c>
      <c r="BP37" s="46" t="s">
        <v>2160</v>
      </c>
      <c r="BQ37" s="42"/>
      <c r="BR37" s="47" t="s">
        <v>531</v>
      </c>
      <c r="BS37" s="42" t="s">
        <v>2161</v>
      </c>
      <c r="BT37" s="47" t="s">
        <v>542</v>
      </c>
      <c r="BU37" s="47" t="s">
        <v>534</v>
      </c>
      <c r="BV37" s="47" t="s">
        <v>535</v>
      </c>
      <c r="BW37" s="47"/>
      <c r="BX37" s="47" t="s">
        <v>536</v>
      </c>
      <c r="BY37" s="47" t="s">
        <v>537</v>
      </c>
      <c r="BZ37" s="45">
        <v>0.4</v>
      </c>
      <c r="CA37" s="42"/>
      <c r="CB37" s="42"/>
      <c r="CC37" s="42"/>
      <c r="CD37" s="42"/>
      <c r="CE37" s="47" t="s">
        <v>66</v>
      </c>
      <c r="CF37" s="42" t="s">
        <v>531</v>
      </c>
      <c r="CG37" s="42">
        <f>SUM(CH37:CK37)</f>
        <v>4</v>
      </c>
      <c r="CH37" s="42">
        <v>1</v>
      </c>
      <c r="CI37" s="42">
        <v>1</v>
      </c>
      <c r="CJ37" s="42">
        <v>1</v>
      </c>
      <c r="CK37" s="42">
        <v>1</v>
      </c>
      <c r="CL37" s="42">
        <v>1</v>
      </c>
      <c r="CM37" s="42" t="s">
        <v>2162</v>
      </c>
      <c r="CN37" s="42"/>
      <c r="CO37" s="42"/>
      <c r="CP37" s="42"/>
      <c r="CQ37" s="42"/>
      <c r="CR37" s="42"/>
      <c r="CS37" s="42"/>
      <c r="CT37" s="48">
        <v>44670</v>
      </c>
      <c r="CU37" s="48"/>
      <c r="CV37" s="48"/>
      <c r="CW37" s="48"/>
      <c r="CX37" s="42" t="s">
        <v>70</v>
      </c>
      <c r="CY37" s="42"/>
      <c r="CZ37" s="42"/>
      <c r="DA37" s="42"/>
      <c r="DB37" s="42" t="s">
        <v>70</v>
      </c>
      <c r="DC37" s="42"/>
      <c r="DD37" s="42"/>
      <c r="DE37" s="42"/>
      <c r="DF37" s="42" t="s">
        <v>2163</v>
      </c>
      <c r="DG37" s="42"/>
      <c r="DH37" s="42"/>
      <c r="DI37" s="42"/>
      <c r="DJ37" s="49">
        <f t="shared" si="6"/>
        <v>1</v>
      </c>
      <c r="DK37" s="49">
        <f t="shared" si="7"/>
        <v>0</v>
      </c>
      <c r="DL37" s="49">
        <f t="shared" si="8"/>
        <v>0</v>
      </c>
      <c r="DM37" s="49">
        <f t="shared" si="9"/>
        <v>0</v>
      </c>
      <c r="DN37" s="49">
        <f t="shared" si="10"/>
        <v>0.25</v>
      </c>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c r="EO37" s="42"/>
      <c r="EP37" s="42"/>
      <c r="EQ37" s="42"/>
      <c r="ER37" s="42"/>
      <c r="ES37" s="48">
        <v>44670</v>
      </c>
      <c r="ET37" s="48"/>
      <c r="EU37" s="48"/>
      <c r="EV37" s="48"/>
      <c r="EW37" s="42"/>
      <c r="EX37" s="42"/>
      <c r="EY37" s="42"/>
      <c r="EZ37" s="42"/>
      <c r="FA37" s="42"/>
      <c r="FB37" s="42"/>
      <c r="FC37" s="42"/>
      <c r="FD37" s="42"/>
      <c r="FE37" s="42"/>
      <c r="FF37" s="42"/>
      <c r="FG37" s="42"/>
      <c r="FH37" s="42"/>
      <c r="FI37" s="49" t="str">
        <f t="shared" si="11"/>
        <v/>
      </c>
      <c r="FJ37" s="49" t="str">
        <f t="shared" si="12"/>
        <v/>
      </c>
      <c r="FK37" s="49" t="str">
        <f t="shared" si="13"/>
        <v/>
      </c>
      <c r="FL37" s="49" t="str">
        <f t="shared" si="14"/>
        <v/>
      </c>
      <c r="FM37" s="49" t="str">
        <f t="shared" si="15"/>
        <v/>
      </c>
      <c r="FN37" s="42"/>
      <c r="FO37" s="42"/>
      <c r="FP37" s="42"/>
      <c r="FQ37" s="42"/>
      <c r="FR37" s="42"/>
      <c r="FS37" s="42"/>
      <c r="FT37" s="42"/>
      <c r="FU37" s="42"/>
      <c r="FV37" s="42"/>
      <c r="FW37" s="42"/>
      <c r="FX37" s="42"/>
      <c r="FY37" s="42"/>
      <c r="FZ37" s="42"/>
      <c r="GA37" s="42"/>
      <c r="GB37" s="42"/>
      <c r="GC37" s="42"/>
      <c r="GD37" s="42"/>
      <c r="GE37" s="42"/>
      <c r="GF37" s="42"/>
      <c r="GG37" s="42"/>
      <c r="GH37" s="42"/>
      <c r="GI37" s="42"/>
      <c r="GJ37" s="42"/>
      <c r="GK37" s="42"/>
      <c r="GL37" s="42"/>
      <c r="GM37" s="42"/>
      <c r="GN37" s="42"/>
      <c r="GO37" s="42"/>
      <c r="GP37" s="42"/>
      <c r="GQ37" s="42"/>
      <c r="GR37" s="48">
        <v>44670</v>
      </c>
      <c r="GS37" s="48"/>
      <c r="GT37" s="48"/>
      <c r="GU37" s="48"/>
      <c r="GV37" s="42"/>
      <c r="GW37" s="42"/>
      <c r="GX37" s="42"/>
      <c r="GY37" s="42"/>
      <c r="GZ37" s="42"/>
      <c r="HA37" s="42"/>
      <c r="HB37" s="42"/>
      <c r="HC37" s="42"/>
      <c r="HD37" s="42"/>
      <c r="HE37" s="42"/>
      <c r="HF37" s="42"/>
      <c r="HG37" s="42"/>
      <c r="HH37" s="49" t="str">
        <f t="shared" si="16"/>
        <v/>
      </c>
      <c r="HI37" s="49" t="str">
        <f t="shared" si="17"/>
        <v/>
      </c>
      <c r="HJ37" s="49" t="str">
        <f t="shared" si="18"/>
        <v/>
      </c>
      <c r="HK37" s="49" t="str">
        <f t="shared" si="19"/>
        <v/>
      </c>
      <c r="HL37" s="49" t="str">
        <f t="shared" si="20"/>
        <v/>
      </c>
      <c r="HM37" s="42"/>
      <c r="HN37" s="42"/>
      <c r="HO37" s="42">
        <f t="shared" si="21"/>
        <v>2</v>
      </c>
      <c r="HP37" s="42"/>
      <c r="HQ37" s="50" t="s">
        <v>1208</v>
      </c>
      <c r="HR37" s="50"/>
      <c r="HS37" s="50"/>
      <c r="HT37" s="50"/>
      <c r="HU37" s="50" t="s">
        <v>2164</v>
      </c>
      <c r="HV37" s="50"/>
      <c r="HW37" s="50"/>
      <c r="HX37" s="50"/>
      <c r="HY37" s="50"/>
      <c r="HZ37" s="50"/>
      <c r="IA37" s="51"/>
      <c r="IB37" s="51"/>
      <c r="IC37" s="51"/>
      <c r="ID37" s="51"/>
      <c r="IE37" s="51"/>
      <c r="IF37" s="51"/>
      <c r="IG37" t="s">
        <v>2165</v>
      </c>
      <c r="IH37" s="42" t="s">
        <v>770</v>
      </c>
    </row>
    <row r="38" spans="1:242" ht="15" customHeight="1" x14ac:dyDescent="0.25">
      <c r="A38" t="s">
        <v>2166</v>
      </c>
      <c r="B38" t="s">
        <v>2007</v>
      </c>
      <c r="C38" s="42" t="s">
        <v>2167</v>
      </c>
      <c r="D38" s="57" t="s">
        <v>2041</v>
      </c>
      <c r="E38" s="42" t="s">
        <v>523</v>
      </c>
      <c r="F38" s="42" t="s">
        <v>558</v>
      </c>
      <c r="G38" s="42" t="s">
        <v>627</v>
      </c>
      <c r="H38" s="52" t="s">
        <v>2168</v>
      </c>
      <c r="I38" s="42" t="s">
        <v>754</v>
      </c>
      <c r="J38" s="45">
        <v>0.2</v>
      </c>
      <c r="K38" s="45">
        <v>0.8</v>
      </c>
      <c r="L38" s="42" t="s">
        <v>585</v>
      </c>
      <c r="M38" s="45">
        <v>0.12</v>
      </c>
      <c r="N38" s="45">
        <v>0.8</v>
      </c>
      <c r="O38" s="42" t="s">
        <v>585</v>
      </c>
      <c r="P38" s="42" t="s">
        <v>529</v>
      </c>
      <c r="Q38" s="46" t="s">
        <v>2169</v>
      </c>
      <c r="R38" s="42"/>
      <c r="S38" s="47" t="s">
        <v>547</v>
      </c>
      <c r="T38" s="42" t="s">
        <v>2170</v>
      </c>
      <c r="U38" s="47" t="s">
        <v>542</v>
      </c>
      <c r="V38" s="47" t="s">
        <v>534</v>
      </c>
      <c r="W38" s="47" t="s">
        <v>535</v>
      </c>
      <c r="X38" s="47"/>
      <c r="Y38" s="47" t="s">
        <v>536</v>
      </c>
      <c r="Z38" s="47" t="s">
        <v>537</v>
      </c>
      <c r="AA38" s="45">
        <v>0.4</v>
      </c>
      <c r="AB38" s="42"/>
      <c r="AC38" s="42"/>
      <c r="AD38" s="42"/>
      <c r="AE38" s="42"/>
      <c r="AF38" s="47" t="s">
        <v>66</v>
      </c>
      <c r="AG38" s="42" t="s">
        <v>547</v>
      </c>
      <c r="AH38" s="42">
        <f t="shared" si="0"/>
        <v>1</v>
      </c>
      <c r="AI38" s="42">
        <v>1</v>
      </c>
      <c r="AJ38" s="42">
        <v>0</v>
      </c>
      <c r="AK38" s="42">
        <v>0</v>
      </c>
      <c r="AL38" s="42">
        <v>0</v>
      </c>
      <c r="AM38" s="42">
        <v>1</v>
      </c>
      <c r="AN38" s="50" t="s">
        <v>2171</v>
      </c>
      <c r="AO38" s="42"/>
      <c r="AP38" s="42"/>
      <c r="AQ38" s="42"/>
      <c r="AR38" s="42"/>
      <c r="AS38" s="42"/>
      <c r="AT38" s="42"/>
      <c r="AU38" s="48">
        <v>44670</v>
      </c>
      <c r="AV38" s="48"/>
      <c r="AW38" s="48"/>
      <c r="AX38" s="48"/>
      <c r="AY38" s="42" t="s">
        <v>70</v>
      </c>
      <c r="AZ38" s="42"/>
      <c r="BA38" s="42"/>
      <c r="BB38" s="42"/>
      <c r="BC38" s="42" t="s">
        <v>70</v>
      </c>
      <c r="BD38" s="42"/>
      <c r="BE38" s="42"/>
      <c r="BF38" s="42"/>
      <c r="BG38" s="42" t="s">
        <v>2172</v>
      </c>
      <c r="BH38" s="42"/>
      <c r="BI38" s="42"/>
      <c r="BJ38" s="42"/>
      <c r="BK38" s="49">
        <f t="shared" si="1"/>
        <v>1</v>
      </c>
      <c r="BL38" s="49" t="str">
        <f t="shared" si="2"/>
        <v/>
      </c>
      <c r="BM38" s="49" t="str">
        <f t="shared" si="3"/>
        <v/>
      </c>
      <c r="BN38" s="49" t="str">
        <f t="shared" si="4"/>
        <v/>
      </c>
      <c r="BO38" s="49">
        <f t="shared" si="5"/>
        <v>1</v>
      </c>
      <c r="BP38" s="43"/>
      <c r="BQ38" s="42"/>
      <c r="BR38" s="47"/>
      <c r="BS38" s="42"/>
      <c r="BT38" s="47"/>
      <c r="BU38" s="47"/>
      <c r="BV38" s="47"/>
      <c r="BW38" s="47"/>
      <c r="BX38" s="47"/>
      <c r="BY38" s="47"/>
      <c r="BZ38" s="45"/>
      <c r="CA38" s="42"/>
      <c r="CB38" s="42"/>
      <c r="CC38" s="42"/>
      <c r="CD38" s="42"/>
      <c r="CE38" s="47"/>
      <c r="CF38" s="42"/>
      <c r="CG38" s="42"/>
      <c r="CH38" s="42"/>
      <c r="CI38" s="42"/>
      <c r="CJ38" s="42"/>
      <c r="CK38" s="42"/>
      <c r="CL38" s="42"/>
      <c r="CM38" s="42"/>
      <c r="CN38" s="42"/>
      <c r="CO38" s="42"/>
      <c r="CP38" s="42"/>
      <c r="CQ38" s="42"/>
      <c r="CR38" s="42"/>
      <c r="CS38" s="42"/>
      <c r="CT38" s="48">
        <v>44670</v>
      </c>
      <c r="CU38" s="48"/>
      <c r="CV38" s="48"/>
      <c r="CW38" s="48"/>
      <c r="CX38" s="42"/>
      <c r="CY38" s="42"/>
      <c r="CZ38" s="42"/>
      <c r="DA38" s="42"/>
      <c r="DB38" s="42"/>
      <c r="DC38" s="42"/>
      <c r="DD38" s="42"/>
      <c r="DE38" s="42"/>
      <c r="DF38" s="42"/>
      <c r="DG38" s="42"/>
      <c r="DH38" s="42"/>
      <c r="DI38" s="42"/>
      <c r="DJ38" s="49" t="str">
        <f t="shared" si="6"/>
        <v/>
      </c>
      <c r="DK38" s="49" t="str">
        <f t="shared" si="7"/>
        <v/>
      </c>
      <c r="DL38" s="49" t="str">
        <f t="shared" si="8"/>
        <v/>
      </c>
      <c r="DM38" s="49" t="str">
        <f t="shared" si="9"/>
        <v/>
      </c>
      <c r="DN38" s="49" t="str">
        <f t="shared" si="10"/>
        <v/>
      </c>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c r="EO38" s="42"/>
      <c r="EP38" s="42"/>
      <c r="EQ38" s="42"/>
      <c r="ER38" s="42"/>
      <c r="ES38" s="48">
        <v>44670</v>
      </c>
      <c r="ET38" s="48"/>
      <c r="EU38" s="48"/>
      <c r="EV38" s="48"/>
      <c r="EW38" s="42"/>
      <c r="EX38" s="42"/>
      <c r="EY38" s="42"/>
      <c r="EZ38" s="42"/>
      <c r="FA38" s="42"/>
      <c r="FB38" s="42"/>
      <c r="FC38" s="42"/>
      <c r="FD38" s="42"/>
      <c r="FE38" s="42"/>
      <c r="FF38" s="42"/>
      <c r="FG38" s="42"/>
      <c r="FH38" s="42"/>
      <c r="FI38" s="49" t="str">
        <f t="shared" si="11"/>
        <v/>
      </c>
      <c r="FJ38" s="49" t="str">
        <f t="shared" si="12"/>
        <v/>
      </c>
      <c r="FK38" s="49" t="str">
        <f t="shared" si="13"/>
        <v/>
      </c>
      <c r="FL38" s="49" t="str">
        <f t="shared" si="14"/>
        <v/>
      </c>
      <c r="FM38" s="49" t="str">
        <f t="shared" si="15"/>
        <v/>
      </c>
      <c r="FN38" s="42"/>
      <c r="FO38" s="42"/>
      <c r="FP38" s="42"/>
      <c r="FQ38" s="42"/>
      <c r="FR38" s="42"/>
      <c r="FS38" s="42"/>
      <c r="FT38" s="42"/>
      <c r="FU38" s="42"/>
      <c r="FV38" s="42"/>
      <c r="FW38" s="42"/>
      <c r="FX38" s="42"/>
      <c r="FY38" s="42"/>
      <c r="FZ38" s="42"/>
      <c r="GA38" s="42"/>
      <c r="GB38" s="42"/>
      <c r="GC38" s="42"/>
      <c r="GD38" s="42"/>
      <c r="GE38" s="42"/>
      <c r="GF38" s="42"/>
      <c r="GG38" s="42"/>
      <c r="GH38" s="42"/>
      <c r="GI38" s="42"/>
      <c r="GJ38" s="42"/>
      <c r="GK38" s="42"/>
      <c r="GL38" s="42"/>
      <c r="GM38" s="42"/>
      <c r="GN38" s="42"/>
      <c r="GO38" s="42"/>
      <c r="GP38" s="42"/>
      <c r="GQ38" s="42"/>
      <c r="GR38" s="48">
        <v>44670</v>
      </c>
      <c r="GS38" s="48"/>
      <c r="GT38" s="48"/>
      <c r="GU38" s="48"/>
      <c r="GV38" s="42"/>
      <c r="GW38" s="42"/>
      <c r="GX38" s="42"/>
      <c r="GY38" s="42"/>
      <c r="GZ38" s="42"/>
      <c r="HA38" s="42"/>
      <c r="HB38" s="42"/>
      <c r="HC38" s="42"/>
      <c r="HD38" s="42"/>
      <c r="HE38" s="42"/>
      <c r="HF38" s="42"/>
      <c r="HG38" s="42"/>
      <c r="HH38" s="49" t="str">
        <f t="shared" si="16"/>
        <v/>
      </c>
      <c r="HI38" s="49" t="str">
        <f t="shared" si="17"/>
        <v/>
      </c>
      <c r="HJ38" s="49" t="str">
        <f t="shared" si="18"/>
        <v/>
      </c>
      <c r="HK38" s="49" t="str">
        <f t="shared" si="19"/>
        <v/>
      </c>
      <c r="HL38" s="49" t="str">
        <f t="shared" si="20"/>
        <v/>
      </c>
      <c r="HM38" s="42"/>
      <c r="HN38" s="42"/>
      <c r="HO38" s="42">
        <f t="shared" si="21"/>
        <v>1</v>
      </c>
      <c r="HP38" s="42"/>
      <c r="HQ38" s="50" t="s">
        <v>2173</v>
      </c>
      <c r="HR38" s="50"/>
      <c r="HS38" s="50"/>
      <c r="HT38" s="50"/>
      <c r="HU38" s="50"/>
      <c r="HV38" s="50"/>
      <c r="HW38" s="50"/>
      <c r="HX38" s="50"/>
      <c r="HY38" s="50"/>
      <c r="HZ38" s="50"/>
      <c r="IA38" s="51"/>
      <c r="IB38" s="51"/>
      <c r="IC38" s="51"/>
      <c r="ID38" s="51"/>
      <c r="IE38" s="51"/>
      <c r="IF38" s="51"/>
      <c r="IG38" t="s">
        <v>2174</v>
      </c>
      <c r="IH38" s="42" t="s">
        <v>800</v>
      </c>
    </row>
    <row r="39" spans="1:242" ht="15" customHeight="1" x14ac:dyDescent="0.25">
      <c r="A39" t="s">
        <v>2175</v>
      </c>
      <c r="B39" t="s">
        <v>2007</v>
      </c>
      <c r="C39" s="42" t="s">
        <v>2176</v>
      </c>
      <c r="D39" s="57" t="s">
        <v>2041</v>
      </c>
      <c r="E39" s="42" t="s">
        <v>581</v>
      </c>
      <c r="F39" s="42" t="s">
        <v>1575</v>
      </c>
      <c r="G39" s="42" t="s">
        <v>525</v>
      </c>
      <c r="H39" s="52" t="s">
        <v>2177</v>
      </c>
      <c r="I39" s="42" t="s">
        <v>924</v>
      </c>
      <c r="J39" s="45">
        <v>0.2</v>
      </c>
      <c r="K39" s="45">
        <v>0.8</v>
      </c>
      <c r="L39" s="42" t="s">
        <v>585</v>
      </c>
      <c r="M39" s="45">
        <v>7.0000000000000007E-2</v>
      </c>
      <c r="N39" s="45">
        <v>0.8</v>
      </c>
      <c r="O39" s="42" t="s">
        <v>585</v>
      </c>
      <c r="P39" s="42" t="s">
        <v>529</v>
      </c>
      <c r="Q39" s="46" t="s">
        <v>2178</v>
      </c>
      <c r="R39" s="42"/>
      <c r="S39" s="47" t="s">
        <v>531</v>
      </c>
      <c r="T39" s="42" t="s">
        <v>2179</v>
      </c>
      <c r="U39" s="47" t="s">
        <v>542</v>
      </c>
      <c r="V39" s="47" t="s">
        <v>534</v>
      </c>
      <c r="W39" s="47" t="s">
        <v>535</v>
      </c>
      <c r="X39" s="47"/>
      <c r="Y39" s="47" t="s">
        <v>536</v>
      </c>
      <c r="Z39" s="47" t="s">
        <v>537</v>
      </c>
      <c r="AA39" s="45">
        <v>0.4</v>
      </c>
      <c r="AB39" s="42"/>
      <c r="AC39" s="42"/>
      <c r="AD39" s="42"/>
      <c r="AE39" s="42"/>
      <c r="AF39" s="47" t="s">
        <v>66</v>
      </c>
      <c r="AG39" s="42" t="s">
        <v>547</v>
      </c>
      <c r="AH39" s="42">
        <f t="shared" si="0"/>
        <v>1</v>
      </c>
      <c r="AI39" s="42">
        <v>1</v>
      </c>
      <c r="AJ39" s="42">
        <v>0</v>
      </c>
      <c r="AK39" s="42">
        <v>0</v>
      </c>
      <c r="AL39" s="42">
        <v>0</v>
      </c>
      <c r="AM39" s="42">
        <v>1</v>
      </c>
      <c r="AN39" s="42" t="s">
        <v>2180</v>
      </c>
      <c r="AO39" s="42"/>
      <c r="AP39" s="42"/>
      <c r="AQ39" s="42"/>
      <c r="AR39" s="42"/>
      <c r="AS39" s="42"/>
      <c r="AT39" s="42"/>
      <c r="AU39" s="48">
        <v>44670</v>
      </c>
      <c r="AV39" s="48"/>
      <c r="AW39" s="48"/>
      <c r="AX39" s="48"/>
      <c r="AY39" s="42" t="s">
        <v>70</v>
      </c>
      <c r="AZ39" s="42"/>
      <c r="BA39" s="42"/>
      <c r="BB39" s="42"/>
      <c r="BC39" s="42" t="s">
        <v>70</v>
      </c>
      <c r="BD39" s="42"/>
      <c r="BE39" s="42"/>
      <c r="BF39" s="42"/>
      <c r="BG39" s="42" t="s">
        <v>2181</v>
      </c>
      <c r="BH39" s="42"/>
      <c r="BI39" s="42"/>
      <c r="BJ39" s="42"/>
      <c r="BK39" s="49">
        <f t="shared" si="1"/>
        <v>1</v>
      </c>
      <c r="BL39" s="49" t="str">
        <f t="shared" si="2"/>
        <v/>
      </c>
      <c r="BM39" s="49" t="str">
        <f t="shared" si="3"/>
        <v/>
      </c>
      <c r="BN39" s="49" t="str">
        <f t="shared" si="4"/>
        <v/>
      </c>
      <c r="BO39" s="49">
        <f t="shared" si="5"/>
        <v>1</v>
      </c>
      <c r="BP39" s="46" t="s">
        <v>2182</v>
      </c>
      <c r="BQ39" s="42"/>
      <c r="BR39" s="47" t="s">
        <v>531</v>
      </c>
      <c r="BS39" s="42" t="s">
        <v>2183</v>
      </c>
      <c r="BT39" s="47" t="s">
        <v>542</v>
      </c>
      <c r="BU39" s="47" t="s">
        <v>534</v>
      </c>
      <c r="BV39" s="47" t="s">
        <v>535</v>
      </c>
      <c r="BW39" s="47"/>
      <c r="BX39" s="47" t="s">
        <v>536</v>
      </c>
      <c r="BY39" s="47" t="s">
        <v>537</v>
      </c>
      <c r="BZ39" s="45">
        <v>0.4</v>
      </c>
      <c r="CA39" s="42"/>
      <c r="CB39" s="42"/>
      <c r="CC39" s="42"/>
      <c r="CD39" s="42"/>
      <c r="CE39" s="47" t="s">
        <v>66</v>
      </c>
      <c r="CF39" s="42" t="s">
        <v>531</v>
      </c>
      <c r="CG39" s="42">
        <f>SUM(CH39:CK39)</f>
        <v>12</v>
      </c>
      <c r="CH39" s="42">
        <v>3</v>
      </c>
      <c r="CI39" s="42">
        <v>3</v>
      </c>
      <c r="CJ39" s="42">
        <v>3</v>
      </c>
      <c r="CK39" s="42">
        <v>3</v>
      </c>
      <c r="CL39" s="42">
        <v>3</v>
      </c>
      <c r="CM39" s="50" t="s">
        <v>2184</v>
      </c>
      <c r="CN39" s="42"/>
      <c r="CO39" s="42"/>
      <c r="CP39" s="42"/>
      <c r="CQ39" s="42"/>
      <c r="CR39" s="42"/>
      <c r="CS39" s="42"/>
      <c r="CT39" s="48">
        <v>44670</v>
      </c>
      <c r="CU39" s="48"/>
      <c r="CV39" s="48"/>
      <c r="CW39" s="48"/>
      <c r="CX39" s="42" t="s">
        <v>70</v>
      </c>
      <c r="CY39" s="42"/>
      <c r="CZ39" s="42"/>
      <c r="DA39" s="42"/>
      <c r="DB39" s="42" t="s">
        <v>70</v>
      </c>
      <c r="DC39" s="42"/>
      <c r="DD39" s="42"/>
      <c r="DE39" s="42"/>
      <c r="DF39" s="42" t="s">
        <v>2185</v>
      </c>
      <c r="DG39" s="42"/>
      <c r="DH39" s="42"/>
      <c r="DI39" s="42"/>
      <c r="DJ39" s="49">
        <f t="shared" si="6"/>
        <v>1</v>
      </c>
      <c r="DK39" s="49">
        <f t="shared" si="7"/>
        <v>0</v>
      </c>
      <c r="DL39" s="49">
        <f t="shared" si="8"/>
        <v>0</v>
      </c>
      <c r="DM39" s="49">
        <f t="shared" si="9"/>
        <v>0</v>
      </c>
      <c r="DN39" s="49">
        <f t="shared" si="10"/>
        <v>0.25</v>
      </c>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c r="EO39" s="42"/>
      <c r="EP39" s="42"/>
      <c r="EQ39" s="42"/>
      <c r="ER39" s="42"/>
      <c r="ES39" s="48">
        <v>44670</v>
      </c>
      <c r="ET39" s="48"/>
      <c r="EU39" s="48"/>
      <c r="EV39" s="48"/>
      <c r="EW39" s="42"/>
      <c r="EX39" s="42"/>
      <c r="EY39" s="42"/>
      <c r="EZ39" s="42"/>
      <c r="FA39" s="42"/>
      <c r="FB39" s="42"/>
      <c r="FC39" s="42"/>
      <c r="FD39" s="42"/>
      <c r="FE39" s="42"/>
      <c r="FF39" s="42"/>
      <c r="FG39" s="42"/>
      <c r="FH39" s="42"/>
      <c r="FI39" s="49" t="str">
        <f t="shared" si="11"/>
        <v/>
      </c>
      <c r="FJ39" s="49" t="str">
        <f t="shared" si="12"/>
        <v/>
      </c>
      <c r="FK39" s="49" t="str">
        <f t="shared" si="13"/>
        <v/>
      </c>
      <c r="FL39" s="49" t="str">
        <f t="shared" si="14"/>
        <v/>
      </c>
      <c r="FM39" s="49" t="str">
        <f t="shared" si="15"/>
        <v/>
      </c>
      <c r="FN39" s="42"/>
      <c r="FO39" s="42"/>
      <c r="FP39" s="42"/>
      <c r="FQ39" s="42"/>
      <c r="FR39" s="42"/>
      <c r="FS39" s="42"/>
      <c r="FT39" s="42"/>
      <c r="FU39" s="42"/>
      <c r="FV39" s="42"/>
      <c r="FW39" s="42"/>
      <c r="FX39" s="42"/>
      <c r="FY39" s="42"/>
      <c r="FZ39" s="42"/>
      <c r="GA39" s="42"/>
      <c r="GB39" s="42"/>
      <c r="GC39" s="42"/>
      <c r="GD39" s="42"/>
      <c r="GE39" s="42"/>
      <c r="GF39" s="42"/>
      <c r="GG39" s="42"/>
      <c r="GH39" s="42"/>
      <c r="GI39" s="42"/>
      <c r="GJ39" s="42"/>
      <c r="GK39" s="42"/>
      <c r="GL39" s="42"/>
      <c r="GM39" s="42"/>
      <c r="GN39" s="42"/>
      <c r="GO39" s="42"/>
      <c r="GP39" s="42"/>
      <c r="GQ39" s="42"/>
      <c r="GR39" s="48">
        <v>44670</v>
      </c>
      <c r="GS39" s="48"/>
      <c r="GT39" s="48"/>
      <c r="GU39" s="48"/>
      <c r="GV39" s="42"/>
      <c r="GW39" s="42"/>
      <c r="GX39" s="42"/>
      <c r="GY39" s="42"/>
      <c r="GZ39" s="42"/>
      <c r="HA39" s="42"/>
      <c r="HB39" s="42"/>
      <c r="HC39" s="42"/>
      <c r="HD39" s="42"/>
      <c r="HE39" s="42"/>
      <c r="HF39" s="42"/>
      <c r="HG39" s="42"/>
      <c r="HH39" s="49" t="str">
        <f t="shared" si="16"/>
        <v/>
      </c>
      <c r="HI39" s="49" t="str">
        <f t="shared" si="17"/>
        <v/>
      </c>
      <c r="HJ39" s="49" t="str">
        <f t="shared" si="18"/>
        <v/>
      </c>
      <c r="HK39" s="49" t="str">
        <f t="shared" si="19"/>
        <v/>
      </c>
      <c r="HL39" s="49" t="str">
        <f t="shared" si="20"/>
        <v/>
      </c>
      <c r="HM39" s="42"/>
      <c r="HN39" s="42"/>
      <c r="HO39" s="42">
        <f t="shared" si="21"/>
        <v>2</v>
      </c>
      <c r="HP39" s="42"/>
      <c r="HQ39" s="50" t="s">
        <v>2186</v>
      </c>
      <c r="HR39" s="50"/>
      <c r="HS39" s="50"/>
      <c r="HT39" s="50"/>
      <c r="HU39" s="50" t="s">
        <v>2187</v>
      </c>
      <c r="HV39" s="50"/>
      <c r="HW39" s="50"/>
      <c r="HX39" s="50"/>
      <c r="HY39" s="50"/>
      <c r="HZ39" s="50"/>
      <c r="IA39" s="51"/>
      <c r="IB39" s="51"/>
      <c r="IC39" s="51"/>
      <c r="ID39" s="51"/>
      <c r="IE39" s="51"/>
      <c r="IF39" s="51"/>
      <c r="IG39" t="s">
        <v>2188</v>
      </c>
      <c r="IH39" s="42" t="s">
        <v>800</v>
      </c>
    </row>
    <row r="40" spans="1:242" ht="15" customHeight="1" x14ac:dyDescent="0.25">
      <c r="A40" t="s">
        <v>2189</v>
      </c>
      <c r="B40" t="s">
        <v>2007</v>
      </c>
      <c r="C40" s="42" t="s">
        <v>2190</v>
      </c>
      <c r="D40" s="57" t="s">
        <v>2191</v>
      </c>
      <c r="E40" s="42" t="s">
        <v>557</v>
      </c>
      <c r="F40" s="42" t="s">
        <v>558</v>
      </c>
      <c r="G40" s="42" t="s">
        <v>627</v>
      </c>
      <c r="H40" s="52" t="s">
        <v>2192</v>
      </c>
      <c r="I40" s="42" t="s">
        <v>924</v>
      </c>
      <c r="J40" s="45">
        <v>0.6</v>
      </c>
      <c r="K40" s="45">
        <v>0.8</v>
      </c>
      <c r="L40" s="42" t="s">
        <v>585</v>
      </c>
      <c r="M40" s="45">
        <v>0.6</v>
      </c>
      <c r="N40" s="45">
        <v>0.6</v>
      </c>
      <c r="O40" s="42" t="s">
        <v>562</v>
      </c>
      <c r="P40" s="42" t="s">
        <v>529</v>
      </c>
      <c r="Q40" s="46" t="s">
        <v>2193</v>
      </c>
      <c r="R40" s="42"/>
      <c r="S40" s="47" t="s">
        <v>531</v>
      </c>
      <c r="T40" s="42" t="s">
        <v>2194</v>
      </c>
      <c r="U40" s="47" t="s">
        <v>2195</v>
      </c>
      <c r="V40" s="47" t="s">
        <v>534</v>
      </c>
      <c r="W40" s="47" t="s">
        <v>535</v>
      </c>
      <c r="X40" s="47"/>
      <c r="Y40" s="47" t="s">
        <v>536</v>
      </c>
      <c r="Z40" s="47" t="s">
        <v>537</v>
      </c>
      <c r="AA40" s="45">
        <v>0.4</v>
      </c>
      <c r="AB40" s="42"/>
      <c r="AC40" s="42"/>
      <c r="AD40" s="42"/>
      <c r="AE40" s="42"/>
      <c r="AF40" s="47" t="s">
        <v>66</v>
      </c>
      <c r="AG40" s="42" t="s">
        <v>531</v>
      </c>
      <c r="AH40" s="42">
        <f t="shared" si="0"/>
        <v>2</v>
      </c>
      <c r="AI40" s="42">
        <v>0</v>
      </c>
      <c r="AJ40" s="42">
        <v>1</v>
      </c>
      <c r="AK40" s="42">
        <v>0</v>
      </c>
      <c r="AL40" s="42">
        <v>1</v>
      </c>
      <c r="AM40" s="42">
        <v>0</v>
      </c>
      <c r="AN40" s="42" t="s">
        <v>2196</v>
      </c>
      <c r="AO40" s="42"/>
      <c r="AP40" s="42"/>
      <c r="AQ40" s="42"/>
      <c r="AR40" s="42"/>
      <c r="AS40" s="42"/>
      <c r="AT40" s="42"/>
      <c r="AU40" s="48">
        <v>44670</v>
      </c>
      <c r="AV40" s="48"/>
      <c r="AW40" s="48"/>
      <c r="AX40" s="48"/>
      <c r="AY40" s="42" t="s">
        <v>77</v>
      </c>
      <c r="AZ40" s="42"/>
      <c r="BA40" s="42"/>
      <c r="BB40" s="42"/>
      <c r="BC40" s="42" t="s">
        <v>77</v>
      </c>
      <c r="BD40" s="42"/>
      <c r="BE40" s="42"/>
      <c r="BF40" s="42"/>
      <c r="BG40" s="42" t="s">
        <v>2083</v>
      </c>
      <c r="BH40" s="42"/>
      <c r="BI40" s="42"/>
      <c r="BJ40" s="42"/>
      <c r="BK40" s="49" t="str">
        <f t="shared" si="1"/>
        <v/>
      </c>
      <c r="BL40" s="49">
        <f t="shared" si="2"/>
        <v>0</v>
      </c>
      <c r="BM40" s="49" t="str">
        <f t="shared" si="3"/>
        <v/>
      </c>
      <c r="BN40" s="49">
        <f t="shared" si="4"/>
        <v>0</v>
      </c>
      <c r="BO40" s="49">
        <f t="shared" si="5"/>
        <v>0</v>
      </c>
      <c r="BP40" s="46"/>
      <c r="BQ40" s="42"/>
      <c r="BR40" s="47"/>
      <c r="BS40" s="42"/>
      <c r="BT40" s="47"/>
      <c r="BU40" s="47"/>
      <c r="BV40" s="47"/>
      <c r="BW40" s="47"/>
      <c r="BX40" s="47"/>
      <c r="BY40" s="47"/>
      <c r="BZ40" s="45"/>
      <c r="CA40" s="42"/>
      <c r="CB40" s="42"/>
      <c r="CC40" s="42"/>
      <c r="CD40" s="42"/>
      <c r="CE40" s="47"/>
      <c r="CF40" s="42"/>
      <c r="CG40" s="42"/>
      <c r="CH40" s="42"/>
      <c r="CI40" s="42"/>
      <c r="CJ40" s="42"/>
      <c r="CK40" s="42"/>
      <c r="CL40" s="42"/>
      <c r="CM40" s="42"/>
      <c r="CN40" s="42"/>
      <c r="CO40" s="42"/>
      <c r="CP40" s="42"/>
      <c r="CQ40" s="42"/>
      <c r="CR40" s="42"/>
      <c r="CS40" s="42"/>
      <c r="CT40" s="48">
        <v>44670</v>
      </c>
      <c r="CU40" s="48"/>
      <c r="CV40" s="48"/>
      <c r="CW40" s="48"/>
      <c r="CX40" s="42"/>
      <c r="CY40" s="42"/>
      <c r="CZ40" s="42"/>
      <c r="DA40" s="42"/>
      <c r="DB40" s="42"/>
      <c r="DC40" s="42"/>
      <c r="DD40" s="42"/>
      <c r="DE40" s="42"/>
      <c r="DF40" s="42"/>
      <c r="DG40" s="42"/>
      <c r="DH40" s="42"/>
      <c r="DI40" s="42"/>
      <c r="DJ40" s="49" t="str">
        <f t="shared" si="6"/>
        <v/>
      </c>
      <c r="DK40" s="49" t="str">
        <f t="shared" si="7"/>
        <v/>
      </c>
      <c r="DL40" s="49" t="str">
        <f t="shared" si="8"/>
        <v/>
      </c>
      <c r="DM40" s="49" t="str">
        <f t="shared" si="9"/>
        <v/>
      </c>
      <c r="DN40" s="49" t="str">
        <f t="shared" si="10"/>
        <v/>
      </c>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c r="EO40" s="42"/>
      <c r="EP40" s="42"/>
      <c r="EQ40" s="42"/>
      <c r="ER40" s="42"/>
      <c r="ES40" s="48">
        <v>44670</v>
      </c>
      <c r="ET40" s="48"/>
      <c r="EU40" s="48"/>
      <c r="EV40" s="48"/>
      <c r="EW40" s="42"/>
      <c r="EX40" s="42"/>
      <c r="EY40" s="42"/>
      <c r="EZ40" s="42"/>
      <c r="FA40" s="42"/>
      <c r="FB40" s="42"/>
      <c r="FC40" s="42"/>
      <c r="FD40" s="42"/>
      <c r="FE40" s="42"/>
      <c r="FF40" s="42"/>
      <c r="FG40" s="42"/>
      <c r="FH40" s="42"/>
      <c r="FI40" s="49" t="str">
        <f t="shared" si="11"/>
        <v/>
      </c>
      <c r="FJ40" s="49" t="str">
        <f t="shared" si="12"/>
        <v/>
      </c>
      <c r="FK40" s="49" t="str">
        <f t="shared" si="13"/>
        <v/>
      </c>
      <c r="FL40" s="49" t="str">
        <f t="shared" si="14"/>
        <v/>
      </c>
      <c r="FM40" s="49" t="str">
        <f t="shared" si="15"/>
        <v/>
      </c>
      <c r="FN40" s="42"/>
      <c r="FO40" s="42"/>
      <c r="FP40" s="42"/>
      <c r="FQ40" s="42"/>
      <c r="FR40" s="42"/>
      <c r="FS40" s="42"/>
      <c r="FT40" s="42"/>
      <c r="FU40" s="42"/>
      <c r="FV40" s="42"/>
      <c r="FW40" s="42"/>
      <c r="FX40" s="42"/>
      <c r="FY40" s="42"/>
      <c r="FZ40" s="42"/>
      <c r="GA40" s="42"/>
      <c r="GB40" s="42"/>
      <c r="GC40" s="42"/>
      <c r="GD40" s="42"/>
      <c r="GE40" s="42"/>
      <c r="GF40" s="42"/>
      <c r="GG40" s="42"/>
      <c r="GH40" s="42"/>
      <c r="GI40" s="42"/>
      <c r="GJ40" s="42"/>
      <c r="GK40" s="42"/>
      <c r="GL40" s="42"/>
      <c r="GM40" s="42"/>
      <c r="GN40" s="42"/>
      <c r="GO40" s="42"/>
      <c r="GP40" s="42"/>
      <c r="GQ40" s="42"/>
      <c r="GR40" s="48">
        <v>44670</v>
      </c>
      <c r="GS40" s="48"/>
      <c r="GT40" s="48"/>
      <c r="GU40" s="48"/>
      <c r="GV40" s="42"/>
      <c r="GW40" s="42"/>
      <c r="GX40" s="42"/>
      <c r="GY40" s="42"/>
      <c r="GZ40" s="42"/>
      <c r="HA40" s="42"/>
      <c r="HB40" s="42"/>
      <c r="HC40" s="42"/>
      <c r="HD40" s="42"/>
      <c r="HE40" s="42"/>
      <c r="HF40" s="42"/>
      <c r="HG40" s="42"/>
      <c r="HH40" s="49" t="str">
        <f t="shared" si="16"/>
        <v/>
      </c>
      <c r="HI40" s="49" t="str">
        <f t="shared" si="17"/>
        <v/>
      </c>
      <c r="HJ40" s="49" t="str">
        <f t="shared" si="18"/>
        <v/>
      </c>
      <c r="HK40" s="49" t="str">
        <f t="shared" si="19"/>
        <v/>
      </c>
      <c r="HL40" s="49" t="str">
        <f t="shared" si="20"/>
        <v/>
      </c>
      <c r="HM40" s="42"/>
      <c r="HN40" s="42"/>
      <c r="HO40" s="42">
        <f t="shared" si="21"/>
        <v>1</v>
      </c>
      <c r="HQ40" s="51" t="s">
        <v>1208</v>
      </c>
      <c r="HR40" s="51"/>
      <c r="HS40" s="51"/>
      <c r="HT40" s="51"/>
      <c r="HU40" s="51"/>
      <c r="HV40" s="51"/>
      <c r="HW40" s="51"/>
      <c r="HX40" s="51"/>
      <c r="HY40" s="51"/>
      <c r="HZ40" s="51"/>
      <c r="IA40" s="51"/>
      <c r="IB40" s="51"/>
      <c r="IC40" s="51"/>
      <c r="ID40" s="51"/>
      <c r="IE40" s="51"/>
      <c r="IF40" s="51"/>
      <c r="IG40" t="s">
        <v>2197</v>
      </c>
      <c r="IH40" s="42" t="s">
        <v>932</v>
      </c>
    </row>
    <row r="41" spans="1:242" ht="15" customHeight="1" x14ac:dyDescent="0.25">
      <c r="A41" t="s">
        <v>2333</v>
      </c>
      <c r="B41" t="s">
        <v>2198</v>
      </c>
      <c r="C41" s="42" t="s">
        <v>2334</v>
      </c>
      <c r="D41" s="57" t="s">
        <v>2287</v>
      </c>
      <c r="E41" s="42" t="s">
        <v>557</v>
      </c>
      <c r="F41" s="42" t="s">
        <v>558</v>
      </c>
      <c r="G41" s="42" t="s">
        <v>559</v>
      </c>
      <c r="H41" s="52" t="s">
        <v>2335</v>
      </c>
      <c r="I41" s="42" t="s">
        <v>754</v>
      </c>
      <c r="J41" s="45">
        <v>0.6</v>
      </c>
      <c r="K41" s="45">
        <v>0.6</v>
      </c>
      <c r="L41" s="42" t="s">
        <v>585</v>
      </c>
      <c r="M41" s="45">
        <v>0.48</v>
      </c>
      <c r="N41" s="45">
        <v>0.6</v>
      </c>
      <c r="O41" s="42" t="s">
        <v>585</v>
      </c>
      <c r="P41" s="42" t="s">
        <v>529</v>
      </c>
      <c r="Q41" s="46" t="s">
        <v>2336</v>
      </c>
      <c r="R41" s="42"/>
      <c r="S41" s="47" t="s">
        <v>531</v>
      </c>
      <c r="T41" s="42" t="s">
        <v>2337</v>
      </c>
      <c r="U41" s="47" t="s">
        <v>542</v>
      </c>
      <c r="V41" s="47" t="s">
        <v>534</v>
      </c>
      <c r="W41" s="47" t="s">
        <v>535</v>
      </c>
      <c r="X41" s="47"/>
      <c r="Y41" s="47" t="s">
        <v>536</v>
      </c>
      <c r="Z41" s="47" t="s">
        <v>537</v>
      </c>
      <c r="AA41" s="45">
        <v>0.4</v>
      </c>
      <c r="AB41" s="42"/>
      <c r="AC41" s="42"/>
      <c r="AD41" s="42"/>
      <c r="AE41" s="42"/>
      <c r="AF41" s="47" t="s">
        <v>66</v>
      </c>
      <c r="AG41" s="42" t="s">
        <v>531</v>
      </c>
      <c r="AH41" s="42">
        <f t="shared" si="0"/>
        <v>4</v>
      </c>
      <c r="AI41" s="47">
        <v>1</v>
      </c>
      <c r="AJ41" s="47">
        <v>1</v>
      </c>
      <c r="AK41" s="47">
        <v>1</v>
      </c>
      <c r="AL41" s="47">
        <v>1</v>
      </c>
      <c r="AM41" s="42">
        <v>1</v>
      </c>
      <c r="AN41" s="42" t="s">
        <v>2338</v>
      </c>
      <c r="AO41" s="42"/>
      <c r="AP41" s="42"/>
      <c r="AQ41" s="42"/>
      <c r="AR41" s="42"/>
      <c r="AS41" s="42"/>
      <c r="AT41" s="42"/>
      <c r="AU41" s="48">
        <v>44659</v>
      </c>
      <c r="AV41" s="48"/>
      <c r="AW41" s="48"/>
      <c r="AX41" s="48"/>
      <c r="AY41" s="42" t="s">
        <v>70</v>
      </c>
      <c r="AZ41" s="42"/>
      <c r="BA41" s="42"/>
      <c r="BB41" s="42"/>
      <c r="BC41" s="42" t="s">
        <v>70</v>
      </c>
      <c r="BD41" s="42"/>
      <c r="BE41" s="42"/>
      <c r="BF41" s="42"/>
      <c r="BG41" s="42" t="s">
        <v>2339</v>
      </c>
      <c r="BH41" s="42"/>
      <c r="BI41" s="42"/>
      <c r="BJ41" s="42"/>
      <c r="BK41" s="49">
        <f t="shared" si="1"/>
        <v>1</v>
      </c>
      <c r="BL41" s="49">
        <f t="shared" si="2"/>
        <v>0</v>
      </c>
      <c r="BM41" s="49">
        <f t="shared" si="3"/>
        <v>0</v>
      </c>
      <c r="BN41" s="49">
        <f t="shared" si="4"/>
        <v>0</v>
      </c>
      <c r="BO41" s="49">
        <f t="shared" si="5"/>
        <v>0.25</v>
      </c>
      <c r="BP41" s="42"/>
      <c r="BQ41" s="42"/>
      <c r="BR41" s="42"/>
      <c r="BS41" s="42"/>
      <c r="BT41" s="42"/>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8">
        <v>44659</v>
      </c>
      <c r="CU41" s="48"/>
      <c r="CV41" s="48"/>
      <c r="CW41" s="48"/>
      <c r="CX41" s="42"/>
      <c r="CY41" s="42"/>
      <c r="CZ41" s="42"/>
      <c r="DA41" s="42"/>
      <c r="DB41" s="42"/>
      <c r="DC41" s="42"/>
      <c r="DD41" s="42"/>
      <c r="DE41" s="42"/>
      <c r="DF41" s="42"/>
      <c r="DG41" s="42"/>
      <c r="DH41" s="42"/>
      <c r="DI41" s="42"/>
      <c r="DJ41" s="49" t="str">
        <f t="shared" si="6"/>
        <v/>
      </c>
      <c r="DK41" s="49" t="str">
        <f t="shared" si="7"/>
        <v/>
      </c>
      <c r="DL41" s="49" t="str">
        <f t="shared" si="8"/>
        <v/>
      </c>
      <c r="DM41" s="49" t="str">
        <f t="shared" si="9"/>
        <v/>
      </c>
      <c r="DN41" s="49" t="str">
        <f t="shared" si="10"/>
        <v/>
      </c>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c r="EO41" s="42"/>
      <c r="EP41" s="42"/>
      <c r="EQ41" s="42"/>
      <c r="ER41" s="42"/>
      <c r="ES41" s="48">
        <v>44659</v>
      </c>
      <c r="ET41" s="48"/>
      <c r="EU41" s="48"/>
      <c r="EV41" s="48"/>
      <c r="EW41" s="42"/>
      <c r="EX41" s="42"/>
      <c r="EY41" s="42"/>
      <c r="EZ41" s="42"/>
      <c r="FA41" s="42"/>
      <c r="FB41" s="42"/>
      <c r="FC41" s="42"/>
      <c r="FD41" s="42"/>
      <c r="FE41" s="42"/>
      <c r="FF41" s="42"/>
      <c r="FG41" s="42"/>
      <c r="FH41" s="42"/>
      <c r="FI41" s="49" t="str">
        <f t="shared" si="11"/>
        <v/>
      </c>
      <c r="FJ41" s="49" t="str">
        <f t="shared" si="12"/>
        <v/>
      </c>
      <c r="FK41" s="49" t="str">
        <f t="shared" si="13"/>
        <v/>
      </c>
      <c r="FL41" s="49" t="str">
        <f t="shared" si="14"/>
        <v/>
      </c>
      <c r="FM41" s="49" t="str">
        <f t="shared" si="15"/>
        <v/>
      </c>
      <c r="FN41" s="42"/>
      <c r="FO41" s="42"/>
      <c r="FP41" s="42"/>
      <c r="FQ41" s="42"/>
      <c r="FR41" s="42"/>
      <c r="FS41" s="42"/>
      <c r="FT41" s="42"/>
      <c r="FU41" s="42"/>
      <c r="FV41" s="42"/>
      <c r="FW41" s="42"/>
      <c r="FX41" s="42"/>
      <c r="FY41" s="42"/>
      <c r="FZ41" s="42"/>
      <c r="GA41" s="42"/>
      <c r="GB41" s="42"/>
      <c r="GC41" s="42"/>
      <c r="GD41" s="42"/>
      <c r="GE41" s="42"/>
      <c r="GF41" s="42"/>
      <c r="GG41" s="42"/>
      <c r="GH41" s="42"/>
      <c r="GI41" s="42"/>
      <c r="GJ41" s="42"/>
      <c r="GK41" s="42"/>
      <c r="GL41" s="42"/>
      <c r="GM41" s="42"/>
      <c r="GN41" s="42"/>
      <c r="GO41" s="42"/>
      <c r="GP41" s="42"/>
      <c r="GQ41" s="42"/>
      <c r="GR41" s="48">
        <v>44659</v>
      </c>
      <c r="GS41" s="48"/>
      <c r="GT41" s="48"/>
      <c r="GU41" s="48"/>
      <c r="GV41" s="42"/>
      <c r="GW41" s="42"/>
      <c r="GX41" s="42"/>
      <c r="GY41" s="42"/>
      <c r="GZ41" s="42"/>
      <c r="HA41" s="42"/>
      <c r="HB41" s="42"/>
      <c r="HC41" s="42"/>
      <c r="HD41" s="42"/>
      <c r="HE41" s="42"/>
      <c r="HF41" s="42"/>
      <c r="HG41" s="42"/>
      <c r="HH41" s="49" t="str">
        <f t="shared" si="16"/>
        <v/>
      </c>
      <c r="HI41" s="49" t="str">
        <f t="shared" si="17"/>
        <v/>
      </c>
      <c r="HJ41" s="49" t="str">
        <f t="shared" si="18"/>
        <v/>
      </c>
      <c r="HK41" s="49" t="str">
        <f t="shared" si="19"/>
        <v/>
      </c>
      <c r="HL41" s="49" t="str">
        <f t="shared" si="20"/>
        <v/>
      </c>
      <c r="HM41" s="42"/>
      <c r="HN41" s="42"/>
      <c r="HO41" s="42">
        <f t="shared" si="21"/>
        <v>1</v>
      </c>
      <c r="HP41" s="42"/>
      <c r="HQ41" s="50" t="s">
        <v>1745</v>
      </c>
      <c r="HR41" s="50"/>
      <c r="HS41" s="50"/>
      <c r="HT41" s="50"/>
      <c r="HU41" s="50"/>
      <c r="HV41" s="50"/>
      <c r="HW41" s="50"/>
      <c r="HX41" s="50"/>
      <c r="HY41" s="50"/>
      <c r="HZ41" s="50"/>
      <c r="IA41" s="51"/>
      <c r="IB41" s="51"/>
      <c r="IC41" s="51"/>
      <c r="ID41" s="51"/>
      <c r="IE41" s="51"/>
      <c r="IF41" s="51"/>
      <c r="IG41" t="s">
        <v>2340</v>
      </c>
      <c r="IH41" s="42" t="s">
        <v>770</v>
      </c>
    </row>
    <row r="42" spans="1:242" ht="15" customHeight="1" x14ac:dyDescent="0.25">
      <c r="A42" t="s">
        <v>2341</v>
      </c>
      <c r="B42" t="s">
        <v>2198</v>
      </c>
      <c r="C42" s="42" t="s">
        <v>2342</v>
      </c>
      <c r="D42" s="57" t="s">
        <v>2274</v>
      </c>
      <c r="E42" s="42" t="s">
        <v>557</v>
      </c>
      <c r="F42" s="42" t="s">
        <v>554</v>
      </c>
      <c r="G42" s="42" t="s">
        <v>627</v>
      </c>
      <c r="H42" s="52" t="s">
        <v>2343</v>
      </c>
      <c r="I42" s="42" t="s">
        <v>754</v>
      </c>
      <c r="J42" s="45">
        <v>0.6</v>
      </c>
      <c r="K42" s="45">
        <v>0.6</v>
      </c>
      <c r="L42" s="42" t="s">
        <v>562</v>
      </c>
      <c r="M42" s="45">
        <v>0.36</v>
      </c>
      <c r="N42" s="45">
        <v>0.6</v>
      </c>
      <c r="O42" s="42" t="s">
        <v>562</v>
      </c>
      <c r="P42" s="42" t="s">
        <v>529</v>
      </c>
      <c r="Q42" s="46" t="s">
        <v>2344</v>
      </c>
      <c r="R42" s="42"/>
      <c r="S42" s="47" t="s">
        <v>531</v>
      </c>
      <c r="T42" s="42" t="s">
        <v>2337</v>
      </c>
      <c r="U42" s="47" t="s">
        <v>542</v>
      </c>
      <c r="V42" s="47" t="s">
        <v>534</v>
      </c>
      <c r="W42" s="47" t="s">
        <v>535</v>
      </c>
      <c r="X42" s="47"/>
      <c r="Y42" s="47" t="s">
        <v>536</v>
      </c>
      <c r="Z42" s="47" t="s">
        <v>537</v>
      </c>
      <c r="AA42" s="45">
        <v>0.4</v>
      </c>
      <c r="AB42" s="42"/>
      <c r="AC42" s="42"/>
      <c r="AD42" s="42"/>
      <c r="AE42" s="42"/>
      <c r="AF42" s="47" t="s">
        <v>66</v>
      </c>
      <c r="AG42" s="42" t="s">
        <v>531</v>
      </c>
      <c r="AH42" s="42">
        <f t="shared" si="0"/>
        <v>4</v>
      </c>
      <c r="AI42" s="47">
        <v>1</v>
      </c>
      <c r="AJ42" s="47">
        <v>1</v>
      </c>
      <c r="AK42" s="47">
        <v>1</v>
      </c>
      <c r="AL42" s="47">
        <v>1</v>
      </c>
      <c r="AM42" s="42">
        <v>1</v>
      </c>
      <c r="AN42" s="42" t="s">
        <v>2345</v>
      </c>
      <c r="AO42" s="42"/>
      <c r="AP42" s="42"/>
      <c r="AQ42" s="42"/>
      <c r="AR42" s="42"/>
      <c r="AS42" s="42"/>
      <c r="AT42" s="42"/>
      <c r="AU42" s="48">
        <v>44659</v>
      </c>
      <c r="AV42" s="48"/>
      <c r="AW42" s="48"/>
      <c r="AX42" s="48"/>
      <c r="AY42" s="42" t="s">
        <v>70</v>
      </c>
      <c r="AZ42" s="42"/>
      <c r="BA42" s="42"/>
      <c r="BB42" s="42"/>
      <c r="BC42" s="42" t="s">
        <v>70</v>
      </c>
      <c r="BD42" s="42"/>
      <c r="BE42" s="42"/>
      <c r="BF42" s="42"/>
      <c r="BG42" s="50" t="s">
        <v>2346</v>
      </c>
      <c r="BH42" s="42"/>
      <c r="BI42" s="42"/>
      <c r="BJ42" s="42"/>
      <c r="BK42" s="49">
        <f t="shared" si="1"/>
        <v>1</v>
      </c>
      <c r="BL42" s="49">
        <f t="shared" si="2"/>
        <v>0</v>
      </c>
      <c r="BM42" s="49">
        <f t="shared" si="3"/>
        <v>0</v>
      </c>
      <c r="BN42" s="49">
        <f t="shared" si="4"/>
        <v>0</v>
      </c>
      <c r="BO42" s="49">
        <f t="shared" si="5"/>
        <v>0.25</v>
      </c>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8">
        <v>44659</v>
      </c>
      <c r="CU42" s="48"/>
      <c r="CV42" s="48"/>
      <c r="CW42" s="48"/>
      <c r="CX42" s="42"/>
      <c r="CY42" s="42"/>
      <c r="CZ42" s="42"/>
      <c r="DA42" s="42"/>
      <c r="DB42" s="42"/>
      <c r="DC42" s="42"/>
      <c r="DD42" s="42"/>
      <c r="DE42" s="42"/>
      <c r="DF42" s="42"/>
      <c r="DG42" s="42"/>
      <c r="DH42" s="42"/>
      <c r="DI42" s="42"/>
      <c r="DJ42" s="49" t="str">
        <f t="shared" si="6"/>
        <v/>
      </c>
      <c r="DK42" s="49" t="str">
        <f t="shared" si="7"/>
        <v/>
      </c>
      <c r="DL42" s="49" t="str">
        <f t="shared" si="8"/>
        <v/>
      </c>
      <c r="DM42" s="49" t="str">
        <f t="shared" si="9"/>
        <v/>
      </c>
      <c r="DN42" s="49" t="str">
        <f t="shared" si="10"/>
        <v/>
      </c>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c r="EO42" s="42"/>
      <c r="EP42" s="42"/>
      <c r="EQ42" s="42"/>
      <c r="ER42" s="42"/>
      <c r="ES42" s="48">
        <v>44659</v>
      </c>
      <c r="ET42" s="48"/>
      <c r="EU42" s="48"/>
      <c r="EV42" s="48"/>
      <c r="EW42" s="42"/>
      <c r="EX42" s="42"/>
      <c r="EY42" s="42"/>
      <c r="EZ42" s="42"/>
      <c r="FA42" s="42"/>
      <c r="FB42" s="42"/>
      <c r="FC42" s="42"/>
      <c r="FD42" s="42"/>
      <c r="FE42" s="42"/>
      <c r="FF42" s="42"/>
      <c r="FG42" s="42"/>
      <c r="FH42" s="42"/>
      <c r="FI42" s="49" t="str">
        <f t="shared" si="11"/>
        <v/>
      </c>
      <c r="FJ42" s="49" t="str">
        <f t="shared" si="12"/>
        <v/>
      </c>
      <c r="FK42" s="49" t="str">
        <f t="shared" si="13"/>
        <v/>
      </c>
      <c r="FL42" s="49" t="str">
        <f t="shared" si="14"/>
        <v/>
      </c>
      <c r="FM42" s="49" t="str">
        <f t="shared" si="15"/>
        <v/>
      </c>
      <c r="FN42" s="42"/>
      <c r="FO42" s="42"/>
      <c r="FP42" s="42"/>
      <c r="FQ42" s="42"/>
      <c r="FR42" s="42"/>
      <c r="FS42" s="42"/>
      <c r="FT42" s="42"/>
      <c r="FU42" s="42"/>
      <c r="FV42" s="42"/>
      <c r="FW42" s="42"/>
      <c r="FX42" s="42"/>
      <c r="FY42" s="42"/>
      <c r="FZ42" s="42"/>
      <c r="GA42" s="42"/>
      <c r="GB42" s="42"/>
      <c r="GC42" s="42"/>
      <c r="GD42" s="42"/>
      <c r="GE42" s="42"/>
      <c r="GF42" s="42"/>
      <c r="GG42" s="42"/>
      <c r="GH42" s="42"/>
      <c r="GI42" s="42"/>
      <c r="GJ42" s="42"/>
      <c r="GK42" s="42"/>
      <c r="GL42" s="42"/>
      <c r="GM42" s="42"/>
      <c r="GN42" s="42"/>
      <c r="GO42" s="42"/>
      <c r="GP42" s="42"/>
      <c r="GQ42" s="42"/>
      <c r="GR42" s="48">
        <v>44659</v>
      </c>
      <c r="GS42" s="48"/>
      <c r="GT42" s="48"/>
      <c r="GU42" s="48"/>
      <c r="GV42" s="42"/>
      <c r="GW42" s="42"/>
      <c r="GX42" s="42"/>
      <c r="GY42" s="42"/>
      <c r="GZ42" s="42"/>
      <c r="HA42" s="42"/>
      <c r="HB42" s="42"/>
      <c r="HC42" s="42"/>
      <c r="HD42" s="42"/>
      <c r="HE42" s="42"/>
      <c r="HF42" s="42"/>
      <c r="HG42" s="42"/>
      <c r="HH42" s="49" t="str">
        <f t="shared" si="16"/>
        <v/>
      </c>
      <c r="HI42" s="49" t="str">
        <f t="shared" si="17"/>
        <v/>
      </c>
      <c r="HJ42" s="49" t="str">
        <f t="shared" si="18"/>
        <v/>
      </c>
      <c r="HK42" s="49" t="str">
        <f t="shared" si="19"/>
        <v/>
      </c>
      <c r="HL42" s="49" t="str">
        <f t="shared" si="20"/>
        <v/>
      </c>
      <c r="HM42" s="42"/>
      <c r="HN42" s="42"/>
      <c r="HO42" s="42">
        <f t="shared" si="21"/>
        <v>1</v>
      </c>
      <c r="HP42" s="42"/>
      <c r="HQ42" s="50" t="s">
        <v>2347</v>
      </c>
      <c r="HR42" s="50"/>
      <c r="HS42" s="50"/>
      <c r="HT42" s="50"/>
      <c r="HU42" s="50"/>
      <c r="HV42" s="50"/>
      <c r="HW42" s="50"/>
      <c r="HX42" s="50"/>
      <c r="HY42" s="50"/>
      <c r="HZ42" s="50"/>
      <c r="IA42" s="51"/>
      <c r="IB42" s="51"/>
      <c r="IC42" s="51"/>
      <c r="ID42" s="51"/>
      <c r="IE42" s="51"/>
      <c r="IF42" s="51"/>
      <c r="IG42" t="s">
        <v>2348</v>
      </c>
      <c r="IH42" s="42" t="s">
        <v>770</v>
      </c>
    </row>
    <row r="43" spans="1:242" ht="15" customHeight="1" x14ac:dyDescent="0.25">
      <c r="A43" t="s">
        <v>2349</v>
      </c>
      <c r="B43" t="s">
        <v>2198</v>
      </c>
      <c r="C43" s="42" t="s">
        <v>2350</v>
      </c>
      <c r="D43" s="57" t="s">
        <v>2255</v>
      </c>
      <c r="E43" s="42" t="s">
        <v>557</v>
      </c>
      <c r="F43" s="42" t="s">
        <v>787</v>
      </c>
      <c r="G43" s="42" t="s">
        <v>603</v>
      </c>
      <c r="H43" s="52" t="s">
        <v>2351</v>
      </c>
      <c r="I43" s="42" t="s">
        <v>754</v>
      </c>
      <c r="J43" s="45">
        <v>0.6</v>
      </c>
      <c r="K43" s="45">
        <v>0.6</v>
      </c>
      <c r="L43" s="42" t="s">
        <v>562</v>
      </c>
      <c r="M43" s="45">
        <v>0.24</v>
      </c>
      <c r="N43" s="45">
        <v>0.6</v>
      </c>
      <c r="O43" s="42" t="s">
        <v>562</v>
      </c>
      <c r="P43" s="42" t="s">
        <v>529</v>
      </c>
      <c r="Q43" s="46" t="s">
        <v>2352</v>
      </c>
      <c r="R43" s="42"/>
      <c r="S43" s="47" t="s">
        <v>531</v>
      </c>
      <c r="T43" s="42" t="s">
        <v>2353</v>
      </c>
      <c r="U43" s="47" t="s">
        <v>542</v>
      </c>
      <c r="V43" s="47" t="s">
        <v>534</v>
      </c>
      <c r="W43" s="47" t="s">
        <v>535</v>
      </c>
      <c r="X43" s="47"/>
      <c r="Y43" s="47" t="s">
        <v>536</v>
      </c>
      <c r="Z43" s="47" t="s">
        <v>537</v>
      </c>
      <c r="AA43" s="45">
        <v>0.4</v>
      </c>
      <c r="AB43" s="42"/>
      <c r="AC43" s="42"/>
      <c r="AD43" s="42"/>
      <c r="AE43" s="42"/>
      <c r="AF43" s="47" t="s">
        <v>66</v>
      </c>
      <c r="AG43" s="42" t="s">
        <v>531</v>
      </c>
      <c r="AH43" s="42">
        <f t="shared" si="0"/>
        <v>4</v>
      </c>
      <c r="AI43" s="47">
        <v>1</v>
      </c>
      <c r="AJ43" s="47">
        <v>1</v>
      </c>
      <c r="AK43" s="47">
        <v>1</v>
      </c>
      <c r="AL43" s="47">
        <v>1</v>
      </c>
      <c r="AM43" s="42">
        <v>1</v>
      </c>
      <c r="AN43" s="42" t="s">
        <v>2354</v>
      </c>
      <c r="AO43" s="42"/>
      <c r="AP43" s="42"/>
      <c r="AQ43" s="42"/>
      <c r="AR43" s="42"/>
      <c r="AS43" s="42"/>
      <c r="AT43" s="42"/>
      <c r="AU43" s="48">
        <v>44659</v>
      </c>
      <c r="AV43" s="48"/>
      <c r="AW43" s="48"/>
      <c r="AX43" s="48"/>
      <c r="AY43" s="42" t="s">
        <v>70</v>
      </c>
      <c r="AZ43" s="42"/>
      <c r="BA43" s="42"/>
      <c r="BB43" s="42"/>
      <c r="BC43" s="42" t="s">
        <v>70</v>
      </c>
      <c r="BD43" s="42"/>
      <c r="BE43" s="42"/>
      <c r="BF43" s="42"/>
      <c r="BG43" s="42" t="s">
        <v>2355</v>
      </c>
      <c r="BH43" s="42"/>
      <c r="BI43" s="42"/>
      <c r="BJ43" s="42"/>
      <c r="BK43" s="49">
        <f t="shared" si="1"/>
        <v>1</v>
      </c>
      <c r="BL43" s="49">
        <f t="shared" si="2"/>
        <v>0</v>
      </c>
      <c r="BM43" s="49">
        <f t="shared" si="3"/>
        <v>0</v>
      </c>
      <c r="BN43" s="49">
        <f t="shared" si="4"/>
        <v>0</v>
      </c>
      <c r="BO43" s="49">
        <f t="shared" si="5"/>
        <v>0.25</v>
      </c>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8">
        <v>44659</v>
      </c>
      <c r="CU43" s="48"/>
      <c r="CV43" s="48"/>
      <c r="CW43" s="48"/>
      <c r="CX43" s="42"/>
      <c r="CY43" s="42"/>
      <c r="CZ43" s="42"/>
      <c r="DA43" s="42"/>
      <c r="DB43" s="42"/>
      <c r="DC43" s="42"/>
      <c r="DD43" s="42"/>
      <c r="DE43" s="42"/>
      <c r="DF43" s="42"/>
      <c r="DG43" s="42"/>
      <c r="DH43" s="42"/>
      <c r="DI43" s="42"/>
      <c r="DJ43" s="49" t="str">
        <f t="shared" si="6"/>
        <v/>
      </c>
      <c r="DK43" s="49" t="str">
        <f t="shared" si="7"/>
        <v/>
      </c>
      <c r="DL43" s="49" t="str">
        <f t="shared" si="8"/>
        <v/>
      </c>
      <c r="DM43" s="49" t="str">
        <f t="shared" si="9"/>
        <v/>
      </c>
      <c r="DN43" s="49" t="str">
        <f t="shared" si="10"/>
        <v/>
      </c>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c r="EO43" s="42"/>
      <c r="EP43" s="42"/>
      <c r="EQ43" s="42"/>
      <c r="ER43" s="42"/>
      <c r="ES43" s="48">
        <v>44659</v>
      </c>
      <c r="ET43" s="48"/>
      <c r="EU43" s="48"/>
      <c r="EV43" s="48"/>
      <c r="EW43" s="42"/>
      <c r="EX43" s="42"/>
      <c r="EY43" s="42"/>
      <c r="EZ43" s="42"/>
      <c r="FA43" s="42"/>
      <c r="FB43" s="42"/>
      <c r="FC43" s="42"/>
      <c r="FD43" s="42"/>
      <c r="FE43" s="42"/>
      <c r="FF43" s="42"/>
      <c r="FG43" s="42"/>
      <c r="FH43" s="42"/>
      <c r="FI43" s="49" t="str">
        <f t="shared" si="11"/>
        <v/>
      </c>
      <c r="FJ43" s="49" t="str">
        <f t="shared" si="12"/>
        <v/>
      </c>
      <c r="FK43" s="49" t="str">
        <f t="shared" si="13"/>
        <v/>
      </c>
      <c r="FL43" s="49" t="str">
        <f t="shared" si="14"/>
        <v/>
      </c>
      <c r="FM43" s="49" t="str">
        <f t="shared" si="15"/>
        <v/>
      </c>
      <c r="FN43" s="42"/>
      <c r="FO43" s="42"/>
      <c r="FP43" s="42"/>
      <c r="FQ43" s="42"/>
      <c r="FR43" s="42"/>
      <c r="FS43" s="42"/>
      <c r="FT43" s="42"/>
      <c r="FU43" s="42"/>
      <c r="FV43" s="42"/>
      <c r="FW43" s="42"/>
      <c r="FX43" s="42"/>
      <c r="FY43" s="42"/>
      <c r="FZ43" s="42"/>
      <c r="GA43" s="42"/>
      <c r="GB43" s="42"/>
      <c r="GC43" s="42"/>
      <c r="GD43" s="42"/>
      <c r="GE43" s="42"/>
      <c r="GF43" s="42"/>
      <c r="GG43" s="42"/>
      <c r="GH43" s="42"/>
      <c r="GI43" s="42"/>
      <c r="GJ43" s="42"/>
      <c r="GK43" s="42"/>
      <c r="GL43" s="42"/>
      <c r="GM43" s="42"/>
      <c r="GN43" s="42"/>
      <c r="GO43" s="42"/>
      <c r="GP43" s="42"/>
      <c r="GQ43" s="42"/>
      <c r="GR43" s="48">
        <v>44659</v>
      </c>
      <c r="GS43" s="48"/>
      <c r="GT43" s="48"/>
      <c r="GU43" s="48"/>
      <c r="GV43" s="42"/>
      <c r="GW43" s="42"/>
      <c r="GX43" s="42"/>
      <c r="GY43" s="42"/>
      <c r="GZ43" s="42"/>
      <c r="HA43" s="42"/>
      <c r="HB43" s="42"/>
      <c r="HC43" s="42"/>
      <c r="HD43" s="42"/>
      <c r="HE43" s="42"/>
      <c r="HF43" s="42"/>
      <c r="HG43" s="42"/>
      <c r="HH43" s="49" t="str">
        <f t="shared" si="16"/>
        <v/>
      </c>
      <c r="HI43" s="49" t="str">
        <f t="shared" si="17"/>
        <v/>
      </c>
      <c r="HJ43" s="49" t="str">
        <f t="shared" si="18"/>
        <v/>
      </c>
      <c r="HK43" s="49" t="str">
        <f t="shared" si="19"/>
        <v/>
      </c>
      <c r="HL43" s="49" t="str">
        <f t="shared" si="20"/>
        <v/>
      </c>
      <c r="HM43" s="42"/>
      <c r="HN43" s="42"/>
      <c r="HO43" s="42">
        <f t="shared" si="21"/>
        <v>1</v>
      </c>
      <c r="HP43" s="42"/>
      <c r="HQ43" s="50" t="s">
        <v>1745</v>
      </c>
      <c r="HR43" s="50"/>
      <c r="HS43" s="50"/>
      <c r="HT43" s="50"/>
      <c r="HU43" s="50"/>
      <c r="HV43" s="50"/>
      <c r="HW43" s="50"/>
      <c r="HX43" s="50"/>
      <c r="HY43" s="50"/>
      <c r="HZ43" s="50"/>
      <c r="IA43" s="51"/>
      <c r="IB43" s="51"/>
      <c r="IC43" s="51"/>
      <c r="ID43" s="51"/>
      <c r="IE43" s="51"/>
      <c r="IF43" s="51"/>
      <c r="IG43" t="s">
        <v>2356</v>
      </c>
      <c r="IH43" s="42" t="s">
        <v>770</v>
      </c>
    </row>
    <row r="44" spans="1:242" ht="15" customHeight="1" x14ac:dyDescent="0.25">
      <c r="A44" t="s">
        <v>2412</v>
      </c>
      <c r="B44" t="s">
        <v>2357</v>
      </c>
      <c r="C44" s="42" t="s">
        <v>2413</v>
      </c>
      <c r="D44" t="s">
        <v>2357</v>
      </c>
      <c r="E44" s="42" t="s">
        <v>557</v>
      </c>
      <c r="F44" s="42" t="s">
        <v>558</v>
      </c>
      <c r="G44" s="42" t="s">
        <v>525</v>
      </c>
      <c r="H44" s="42" t="s">
        <v>2414</v>
      </c>
      <c r="I44" s="42" t="s">
        <v>924</v>
      </c>
      <c r="J44" s="45">
        <v>0.6</v>
      </c>
      <c r="K44" s="45">
        <v>0.6</v>
      </c>
      <c r="L44" s="42" t="s">
        <v>562</v>
      </c>
      <c r="M44" s="45">
        <v>0.36</v>
      </c>
      <c r="N44" s="45">
        <v>0.6</v>
      </c>
      <c r="O44" s="42" t="s">
        <v>562</v>
      </c>
      <c r="P44" s="42" t="s">
        <v>529</v>
      </c>
      <c r="Q44" s="46" t="s">
        <v>2415</v>
      </c>
      <c r="R44" s="42"/>
      <c r="S44" s="47" t="s">
        <v>531</v>
      </c>
      <c r="T44" s="50" t="s">
        <v>2416</v>
      </c>
      <c r="U44" s="47" t="s">
        <v>542</v>
      </c>
      <c r="V44" s="47" t="s">
        <v>534</v>
      </c>
      <c r="W44" s="47" t="s">
        <v>535</v>
      </c>
      <c r="X44" s="47"/>
      <c r="Y44" s="47" t="s">
        <v>536</v>
      </c>
      <c r="Z44" s="47" t="s">
        <v>537</v>
      </c>
      <c r="AA44" s="45">
        <v>0.4</v>
      </c>
      <c r="AB44" s="42"/>
      <c r="AC44" s="42"/>
      <c r="AD44" s="42"/>
      <c r="AE44" s="42"/>
      <c r="AF44" s="47" t="s">
        <v>66</v>
      </c>
      <c r="AG44" s="42" t="s">
        <v>531</v>
      </c>
      <c r="AH44" s="42">
        <f t="shared" si="0"/>
        <v>2</v>
      </c>
      <c r="AI44" s="42">
        <v>0</v>
      </c>
      <c r="AJ44" s="42">
        <v>1</v>
      </c>
      <c r="AK44" s="42">
        <v>0</v>
      </c>
      <c r="AL44" s="42">
        <v>1</v>
      </c>
      <c r="AM44" s="42">
        <v>0</v>
      </c>
      <c r="AN44" s="42" t="s">
        <v>2417</v>
      </c>
      <c r="AO44" s="42"/>
      <c r="AP44" s="42"/>
      <c r="AQ44" s="42"/>
      <c r="AR44" s="42"/>
      <c r="AS44" s="42"/>
      <c r="AT44" s="42"/>
      <c r="AU44" s="48">
        <v>44670</v>
      </c>
      <c r="AV44" s="48"/>
      <c r="AW44" s="48"/>
      <c r="AX44" s="48"/>
      <c r="AY44" s="42" t="s">
        <v>77</v>
      </c>
      <c r="AZ44" s="42"/>
      <c r="BA44" s="42"/>
      <c r="BB44" s="42"/>
      <c r="BC44" s="42" t="s">
        <v>70</v>
      </c>
      <c r="BD44" s="42"/>
      <c r="BE44" s="42"/>
      <c r="BF44" s="42"/>
      <c r="BG44" s="42" t="s">
        <v>2418</v>
      </c>
      <c r="BH44" s="42"/>
      <c r="BI44" s="42"/>
      <c r="BJ44" s="42"/>
      <c r="BK44" s="49" t="str">
        <f t="shared" si="1"/>
        <v/>
      </c>
      <c r="BL44" s="49">
        <f t="shared" si="2"/>
        <v>0</v>
      </c>
      <c r="BM44" s="49" t="str">
        <f t="shared" si="3"/>
        <v/>
      </c>
      <c r="BN44" s="49">
        <f t="shared" si="4"/>
        <v>0</v>
      </c>
      <c r="BO44" s="49">
        <f t="shared" si="5"/>
        <v>0</v>
      </c>
      <c r="BP44" s="42"/>
      <c r="BQ44" s="42"/>
      <c r="BR44" s="42"/>
      <c r="BS44" s="42"/>
      <c r="BT44" s="42"/>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8">
        <v>44670</v>
      </c>
      <c r="CU44" s="48"/>
      <c r="CV44" s="48"/>
      <c r="CW44" s="48"/>
      <c r="CX44" s="42"/>
      <c r="CY44" s="42"/>
      <c r="CZ44" s="42"/>
      <c r="DA44" s="42"/>
      <c r="DB44" s="42"/>
      <c r="DC44" s="42"/>
      <c r="DD44" s="42"/>
      <c r="DE44" s="42"/>
      <c r="DF44" s="42"/>
      <c r="DG44" s="42"/>
      <c r="DH44" s="42"/>
      <c r="DI44" s="42"/>
      <c r="DJ44" s="49" t="str">
        <f t="shared" si="6"/>
        <v/>
      </c>
      <c r="DK44" s="49" t="str">
        <f t="shared" si="7"/>
        <v/>
      </c>
      <c r="DL44" s="49" t="str">
        <f t="shared" si="8"/>
        <v/>
      </c>
      <c r="DM44" s="49" t="str">
        <f t="shared" si="9"/>
        <v/>
      </c>
      <c r="DN44" s="49" t="str">
        <f t="shared" si="10"/>
        <v/>
      </c>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c r="EO44" s="42"/>
      <c r="EP44" s="42"/>
      <c r="EQ44" s="42"/>
      <c r="ER44" s="42"/>
      <c r="ES44" s="48">
        <v>44670</v>
      </c>
      <c r="ET44" s="48"/>
      <c r="EU44" s="48"/>
      <c r="EV44" s="48"/>
      <c r="EW44" s="42"/>
      <c r="EX44" s="42"/>
      <c r="EY44" s="42"/>
      <c r="EZ44" s="42"/>
      <c r="FA44" s="42"/>
      <c r="FB44" s="42"/>
      <c r="FC44" s="42"/>
      <c r="FD44" s="42"/>
      <c r="FE44" s="42"/>
      <c r="FF44" s="42"/>
      <c r="FG44" s="42"/>
      <c r="FH44" s="42"/>
      <c r="FI44" s="49" t="str">
        <f t="shared" si="11"/>
        <v/>
      </c>
      <c r="FJ44" s="49" t="str">
        <f t="shared" si="12"/>
        <v/>
      </c>
      <c r="FK44" s="49" t="str">
        <f t="shared" si="13"/>
        <v/>
      </c>
      <c r="FL44" s="49" t="str">
        <f t="shared" si="14"/>
        <v/>
      </c>
      <c r="FM44" s="49" t="str">
        <f t="shared" si="15"/>
        <v/>
      </c>
      <c r="FN44" s="42"/>
      <c r="FO44" s="42"/>
      <c r="FP44" s="42"/>
      <c r="FQ44" s="42"/>
      <c r="FR44" s="42"/>
      <c r="FS44" s="42"/>
      <c r="FT44" s="42"/>
      <c r="FU44" s="42"/>
      <c r="FV44" s="42"/>
      <c r="FW44" s="42"/>
      <c r="FX44" s="42"/>
      <c r="FY44" s="42"/>
      <c r="FZ44" s="42"/>
      <c r="GA44" s="42"/>
      <c r="GB44" s="42"/>
      <c r="GC44" s="42"/>
      <c r="GD44" s="42"/>
      <c r="GE44" s="42"/>
      <c r="GF44" s="42"/>
      <c r="GG44" s="42"/>
      <c r="GH44" s="42"/>
      <c r="GI44" s="42"/>
      <c r="GJ44" s="42"/>
      <c r="GK44" s="42"/>
      <c r="GL44" s="42"/>
      <c r="GM44" s="42"/>
      <c r="GN44" s="42"/>
      <c r="GO44" s="42"/>
      <c r="GP44" s="42"/>
      <c r="GQ44" s="42"/>
      <c r="GR44" s="48">
        <v>44670</v>
      </c>
      <c r="GS44" s="48"/>
      <c r="GT44" s="48"/>
      <c r="GU44" s="48"/>
      <c r="GV44" s="42"/>
      <c r="GW44" s="42"/>
      <c r="GX44" s="42"/>
      <c r="GY44" s="42"/>
      <c r="GZ44" s="42"/>
      <c r="HA44" s="42"/>
      <c r="HB44" s="42"/>
      <c r="HC44" s="42"/>
      <c r="HD44" s="42"/>
      <c r="HE44" s="42"/>
      <c r="HF44" s="42"/>
      <c r="HG44" s="42"/>
      <c r="HH44" s="49" t="str">
        <f t="shared" si="16"/>
        <v/>
      </c>
      <c r="HI44" s="49" t="str">
        <f t="shared" si="17"/>
        <v/>
      </c>
      <c r="HJ44" s="49" t="str">
        <f t="shared" si="18"/>
        <v/>
      </c>
      <c r="HK44" s="49" t="str">
        <f t="shared" si="19"/>
        <v/>
      </c>
      <c r="HL44" s="49" t="str">
        <f t="shared" si="20"/>
        <v/>
      </c>
      <c r="HM44" s="42"/>
      <c r="HN44" s="42"/>
      <c r="HO44" s="42">
        <f t="shared" si="21"/>
        <v>1</v>
      </c>
      <c r="HP44" s="42"/>
      <c r="HQ44" s="50" t="s">
        <v>2419</v>
      </c>
      <c r="HR44" s="50"/>
      <c r="HS44" s="50"/>
      <c r="HT44" s="50"/>
      <c r="HU44" s="50"/>
      <c r="HV44" s="50"/>
      <c r="HW44" s="50"/>
      <c r="HX44" s="50"/>
      <c r="HY44" s="50"/>
      <c r="HZ44" s="50"/>
      <c r="IA44" s="51"/>
      <c r="IB44" s="51"/>
      <c r="IC44" s="51"/>
      <c r="ID44" s="51"/>
      <c r="IE44" s="51"/>
      <c r="IF44" s="51"/>
      <c r="IG44" s="42" t="s">
        <v>2412</v>
      </c>
      <c r="IH44" s="42" t="s">
        <v>932</v>
      </c>
    </row>
    <row r="45" spans="1:242" ht="15" customHeight="1" x14ac:dyDescent="0.25">
      <c r="A45" t="s">
        <v>2420</v>
      </c>
      <c r="B45" t="s">
        <v>2357</v>
      </c>
      <c r="C45" s="42" t="s">
        <v>2421</v>
      </c>
      <c r="D45" t="s">
        <v>2357</v>
      </c>
      <c r="E45" s="42" t="s">
        <v>557</v>
      </c>
      <c r="F45" s="42" t="s">
        <v>787</v>
      </c>
      <c r="G45" s="42" t="s">
        <v>627</v>
      </c>
      <c r="H45" s="42" t="s">
        <v>2422</v>
      </c>
      <c r="I45" s="42" t="s">
        <v>924</v>
      </c>
      <c r="J45" s="45">
        <v>0.8</v>
      </c>
      <c r="K45" s="45">
        <v>0.8</v>
      </c>
      <c r="L45" s="42" t="s">
        <v>585</v>
      </c>
      <c r="M45" s="45">
        <v>0.48</v>
      </c>
      <c r="N45" s="45">
        <v>0.8</v>
      </c>
      <c r="O45" s="42" t="s">
        <v>585</v>
      </c>
      <c r="P45" s="42" t="s">
        <v>529</v>
      </c>
      <c r="Q45" s="46" t="s">
        <v>2423</v>
      </c>
      <c r="R45" s="42"/>
      <c r="S45" s="47" t="s">
        <v>531</v>
      </c>
      <c r="T45" s="50" t="s">
        <v>2424</v>
      </c>
      <c r="U45" s="47" t="s">
        <v>542</v>
      </c>
      <c r="V45" s="47" t="s">
        <v>534</v>
      </c>
      <c r="W45" s="47" t="s">
        <v>535</v>
      </c>
      <c r="X45" s="47"/>
      <c r="Y45" s="47" t="s">
        <v>536</v>
      </c>
      <c r="Z45" s="47" t="s">
        <v>537</v>
      </c>
      <c r="AA45" s="45">
        <v>0.4</v>
      </c>
      <c r="AB45" s="42"/>
      <c r="AC45" s="42"/>
      <c r="AD45" s="42"/>
      <c r="AE45" s="42"/>
      <c r="AF45" s="47" t="s">
        <v>66</v>
      </c>
      <c r="AG45" s="42" t="s">
        <v>531</v>
      </c>
      <c r="AH45" s="42">
        <f t="shared" si="0"/>
        <v>2</v>
      </c>
      <c r="AI45" s="42">
        <v>0</v>
      </c>
      <c r="AJ45" s="42">
        <v>1</v>
      </c>
      <c r="AK45" s="42">
        <v>0</v>
      </c>
      <c r="AL45" s="42">
        <v>1</v>
      </c>
      <c r="AM45" s="42">
        <v>0</v>
      </c>
      <c r="AN45" s="42" t="s">
        <v>2417</v>
      </c>
      <c r="AO45" s="42"/>
      <c r="AP45" s="42"/>
      <c r="AQ45" s="42"/>
      <c r="AR45" s="42"/>
      <c r="AS45" s="42"/>
      <c r="AT45" s="42"/>
      <c r="AU45" s="48">
        <v>44670</v>
      </c>
      <c r="AV45" s="48"/>
      <c r="AW45" s="48"/>
      <c r="AX45" s="48"/>
      <c r="AY45" s="42" t="s">
        <v>77</v>
      </c>
      <c r="AZ45" s="42"/>
      <c r="BA45" s="42"/>
      <c r="BB45" s="42"/>
      <c r="BC45" s="42" t="s">
        <v>77</v>
      </c>
      <c r="BD45" s="42"/>
      <c r="BE45" s="42"/>
      <c r="BF45" s="42"/>
      <c r="BG45" s="42" t="s">
        <v>2425</v>
      </c>
      <c r="BH45" s="42"/>
      <c r="BI45" s="42"/>
      <c r="BJ45" s="42"/>
      <c r="BK45" s="49" t="str">
        <f t="shared" si="1"/>
        <v/>
      </c>
      <c r="BL45" s="49">
        <f t="shared" si="2"/>
        <v>0</v>
      </c>
      <c r="BM45" s="49" t="str">
        <f t="shared" si="3"/>
        <v/>
      </c>
      <c r="BN45" s="49">
        <f t="shared" si="4"/>
        <v>0</v>
      </c>
      <c r="BO45" s="49">
        <f t="shared" si="5"/>
        <v>0</v>
      </c>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8">
        <v>44670</v>
      </c>
      <c r="CU45" s="48"/>
      <c r="CV45" s="48"/>
      <c r="CW45" s="48"/>
      <c r="CX45" s="42"/>
      <c r="CY45" s="42"/>
      <c r="CZ45" s="42"/>
      <c r="DA45" s="42"/>
      <c r="DB45" s="42"/>
      <c r="DC45" s="42"/>
      <c r="DD45" s="42"/>
      <c r="DE45" s="42"/>
      <c r="DF45" s="42"/>
      <c r="DG45" s="42"/>
      <c r="DH45" s="42"/>
      <c r="DI45" s="42"/>
      <c r="DJ45" s="49" t="str">
        <f t="shared" si="6"/>
        <v/>
      </c>
      <c r="DK45" s="49" t="str">
        <f t="shared" si="7"/>
        <v/>
      </c>
      <c r="DL45" s="49" t="str">
        <f t="shared" si="8"/>
        <v/>
      </c>
      <c r="DM45" s="49" t="str">
        <f t="shared" si="9"/>
        <v/>
      </c>
      <c r="DN45" s="49" t="str">
        <f t="shared" si="10"/>
        <v/>
      </c>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c r="EO45" s="42"/>
      <c r="EP45" s="42"/>
      <c r="EQ45" s="42"/>
      <c r="ER45" s="42"/>
      <c r="ES45" s="48">
        <v>44670</v>
      </c>
      <c r="ET45" s="48"/>
      <c r="EU45" s="48"/>
      <c r="EV45" s="48"/>
      <c r="EW45" s="42"/>
      <c r="EX45" s="42"/>
      <c r="EY45" s="42"/>
      <c r="EZ45" s="42"/>
      <c r="FA45" s="42"/>
      <c r="FB45" s="42"/>
      <c r="FC45" s="42"/>
      <c r="FD45" s="42"/>
      <c r="FE45" s="42"/>
      <c r="FF45" s="42"/>
      <c r="FG45" s="42"/>
      <c r="FH45" s="42"/>
      <c r="FI45" s="49" t="str">
        <f t="shared" si="11"/>
        <v/>
      </c>
      <c r="FJ45" s="49" t="str">
        <f t="shared" si="12"/>
        <v/>
      </c>
      <c r="FK45" s="49" t="str">
        <f t="shared" si="13"/>
        <v/>
      </c>
      <c r="FL45" s="49" t="str">
        <f t="shared" si="14"/>
        <v/>
      </c>
      <c r="FM45" s="49" t="str">
        <f t="shared" si="15"/>
        <v/>
      </c>
      <c r="FN45" s="42"/>
      <c r="FO45" s="42"/>
      <c r="FP45" s="42"/>
      <c r="FQ45" s="42"/>
      <c r="FR45" s="42"/>
      <c r="FS45" s="42"/>
      <c r="FT45" s="42"/>
      <c r="FU45" s="42"/>
      <c r="FV45" s="42"/>
      <c r="FW45" s="42"/>
      <c r="FX45" s="42"/>
      <c r="FY45" s="42"/>
      <c r="FZ45" s="42"/>
      <c r="GA45" s="42"/>
      <c r="GB45" s="42"/>
      <c r="GC45" s="42"/>
      <c r="GD45" s="42"/>
      <c r="GE45" s="42"/>
      <c r="GF45" s="42"/>
      <c r="GG45" s="42"/>
      <c r="GH45" s="42"/>
      <c r="GI45" s="42"/>
      <c r="GJ45" s="42"/>
      <c r="GK45" s="42"/>
      <c r="GL45" s="42"/>
      <c r="GM45" s="42"/>
      <c r="GN45" s="42"/>
      <c r="GO45" s="42"/>
      <c r="GP45" s="42"/>
      <c r="GQ45" s="42"/>
      <c r="GR45" s="48">
        <v>44670</v>
      </c>
      <c r="GS45" s="48"/>
      <c r="GT45" s="48"/>
      <c r="GU45" s="48"/>
      <c r="GV45" s="42"/>
      <c r="GW45" s="42"/>
      <c r="GX45" s="42"/>
      <c r="GY45" s="42"/>
      <c r="GZ45" s="42"/>
      <c r="HA45" s="42"/>
      <c r="HB45" s="42"/>
      <c r="HC45" s="42"/>
      <c r="HD45" s="42"/>
      <c r="HE45" s="42"/>
      <c r="HF45" s="42"/>
      <c r="HG45" s="42"/>
      <c r="HH45" s="49" t="str">
        <f t="shared" si="16"/>
        <v/>
      </c>
      <c r="HI45" s="49" t="str">
        <f t="shared" si="17"/>
        <v/>
      </c>
      <c r="HJ45" s="49" t="str">
        <f t="shared" si="18"/>
        <v/>
      </c>
      <c r="HK45" s="49" t="str">
        <f t="shared" si="19"/>
        <v/>
      </c>
      <c r="HL45" s="49" t="str">
        <f t="shared" si="20"/>
        <v/>
      </c>
      <c r="HM45" s="42"/>
      <c r="HN45" s="42"/>
      <c r="HO45" s="42">
        <f t="shared" si="21"/>
        <v>1</v>
      </c>
      <c r="HP45" s="42"/>
      <c r="HQ45" s="50" t="s">
        <v>2426</v>
      </c>
      <c r="HR45" s="50"/>
      <c r="HS45" s="50"/>
      <c r="HT45" s="50"/>
      <c r="HU45" s="50"/>
      <c r="HV45" s="50"/>
      <c r="HW45" s="50"/>
      <c r="HX45" s="50"/>
      <c r="HY45" s="50"/>
      <c r="HZ45" s="50"/>
      <c r="IA45" s="51"/>
      <c r="IB45" s="51"/>
      <c r="IC45" s="51"/>
      <c r="ID45" s="51"/>
      <c r="IE45" s="51"/>
      <c r="IF45" s="51"/>
      <c r="IG45" s="42" t="s">
        <v>2420</v>
      </c>
      <c r="IH45" s="42" t="s">
        <v>800</v>
      </c>
    </row>
    <row r="46" spans="1:242" ht="15" customHeight="1" x14ac:dyDescent="0.25">
      <c r="A46" t="s">
        <v>2515</v>
      </c>
      <c r="B46" t="s">
        <v>2427</v>
      </c>
      <c r="C46" s="42" t="s">
        <v>2516</v>
      </c>
      <c r="D46" s="57" t="s">
        <v>2517</v>
      </c>
      <c r="E46" s="42" t="s">
        <v>557</v>
      </c>
      <c r="F46" s="42" t="s">
        <v>558</v>
      </c>
      <c r="G46" s="42" t="s">
        <v>603</v>
      </c>
      <c r="H46" s="52" t="s">
        <v>2518</v>
      </c>
      <c r="I46" s="42" t="s">
        <v>924</v>
      </c>
      <c r="J46" s="45">
        <v>0.2</v>
      </c>
      <c r="K46" s="45">
        <v>0.6</v>
      </c>
      <c r="L46" s="42" t="s">
        <v>562</v>
      </c>
      <c r="M46" s="45">
        <v>0.12</v>
      </c>
      <c r="N46" s="45">
        <v>0.6</v>
      </c>
      <c r="O46" s="42" t="s">
        <v>562</v>
      </c>
      <c r="P46" s="42" t="s">
        <v>529</v>
      </c>
      <c r="Q46" s="46" t="s">
        <v>2519</v>
      </c>
      <c r="R46" s="42"/>
      <c r="S46" s="47" t="s">
        <v>531</v>
      </c>
      <c r="T46" s="42" t="s">
        <v>2520</v>
      </c>
      <c r="U46" s="47" t="s">
        <v>542</v>
      </c>
      <c r="V46" s="47" t="s">
        <v>534</v>
      </c>
      <c r="W46" s="47" t="s">
        <v>535</v>
      </c>
      <c r="X46" s="47"/>
      <c r="Y46" s="47" t="s">
        <v>536</v>
      </c>
      <c r="Z46" s="47" t="s">
        <v>537</v>
      </c>
      <c r="AA46" s="45">
        <v>0.4</v>
      </c>
      <c r="AB46" s="42"/>
      <c r="AC46" s="42"/>
      <c r="AD46" s="42"/>
      <c r="AE46" s="42"/>
      <c r="AF46" s="47" t="s">
        <v>66</v>
      </c>
      <c r="AG46" s="42" t="s">
        <v>531</v>
      </c>
      <c r="AH46" s="42">
        <f t="shared" si="0"/>
        <v>2</v>
      </c>
      <c r="AI46" s="47">
        <v>0</v>
      </c>
      <c r="AJ46" s="47">
        <v>1</v>
      </c>
      <c r="AK46" s="47">
        <v>0</v>
      </c>
      <c r="AL46" s="47">
        <v>1</v>
      </c>
      <c r="AM46" s="42">
        <v>0</v>
      </c>
      <c r="AN46" s="42" t="s">
        <v>2521</v>
      </c>
      <c r="AO46" s="42"/>
      <c r="AP46" s="42"/>
      <c r="AQ46" s="42"/>
      <c r="AR46" s="42"/>
      <c r="AS46" s="42"/>
      <c r="AT46" s="42"/>
      <c r="AU46" s="48">
        <v>44663</v>
      </c>
      <c r="AV46" s="48"/>
      <c r="AW46" s="48"/>
      <c r="AX46" s="48"/>
      <c r="AY46" s="42" t="s">
        <v>77</v>
      </c>
      <c r="AZ46" s="42"/>
      <c r="BA46" s="42"/>
      <c r="BB46" s="42"/>
      <c r="BC46" s="42" t="s">
        <v>77</v>
      </c>
      <c r="BD46" s="42"/>
      <c r="BE46" s="42"/>
      <c r="BF46" s="42"/>
      <c r="BG46" s="42" t="s">
        <v>2522</v>
      </c>
      <c r="BH46" s="42"/>
      <c r="BI46" s="42"/>
      <c r="BJ46" s="42"/>
      <c r="BK46" s="49" t="str">
        <f t="shared" si="1"/>
        <v/>
      </c>
      <c r="BL46" s="49">
        <f t="shared" si="2"/>
        <v>0</v>
      </c>
      <c r="BM46" s="49" t="str">
        <f t="shared" si="3"/>
        <v/>
      </c>
      <c r="BN46" s="49">
        <f t="shared" si="4"/>
        <v>0</v>
      </c>
      <c r="BO46" s="49">
        <f t="shared" si="5"/>
        <v>0</v>
      </c>
      <c r="BP46" s="43"/>
      <c r="BQ46" s="42"/>
      <c r="BR46" s="47"/>
      <c r="BS46" s="42"/>
      <c r="BT46" s="47"/>
      <c r="BU46" s="47"/>
      <c r="BV46" s="47"/>
      <c r="BW46" s="47"/>
      <c r="BX46" s="47"/>
      <c r="BY46" s="47"/>
      <c r="BZ46" s="45"/>
      <c r="CA46" s="42"/>
      <c r="CB46" s="42"/>
      <c r="CC46" s="42"/>
      <c r="CD46" s="42"/>
      <c r="CE46" s="47"/>
      <c r="CF46" s="42"/>
      <c r="CG46" s="42"/>
      <c r="CH46" s="42"/>
      <c r="CI46" s="42"/>
      <c r="CJ46" s="42"/>
      <c r="CK46" s="42"/>
      <c r="CL46" s="42"/>
      <c r="CM46" s="42"/>
      <c r="CN46" s="42"/>
      <c r="CO46" s="42"/>
      <c r="CP46" s="42"/>
      <c r="CQ46" s="42"/>
      <c r="CR46" s="42"/>
      <c r="CS46" s="42"/>
      <c r="CT46" s="48">
        <v>44663</v>
      </c>
      <c r="CU46" s="48"/>
      <c r="CV46" s="48"/>
      <c r="CW46" s="48"/>
      <c r="CX46" s="42"/>
      <c r="CY46" s="42"/>
      <c r="CZ46" s="42"/>
      <c r="DA46" s="42"/>
      <c r="DB46" s="42"/>
      <c r="DC46" s="42"/>
      <c r="DD46" s="42"/>
      <c r="DE46" s="42"/>
      <c r="DF46" s="42"/>
      <c r="DG46" s="42"/>
      <c r="DH46" s="42"/>
      <c r="DI46" s="42"/>
      <c r="DJ46" s="49" t="str">
        <f t="shared" si="6"/>
        <v/>
      </c>
      <c r="DK46" s="49" t="str">
        <f t="shared" si="7"/>
        <v/>
      </c>
      <c r="DL46" s="49" t="str">
        <f t="shared" si="8"/>
        <v/>
      </c>
      <c r="DM46" s="49" t="str">
        <f t="shared" si="9"/>
        <v/>
      </c>
      <c r="DN46" s="49" t="str">
        <f t="shared" si="10"/>
        <v/>
      </c>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c r="EO46" s="42"/>
      <c r="EP46" s="42"/>
      <c r="EQ46" s="42"/>
      <c r="ER46" s="42"/>
      <c r="ES46" s="48">
        <v>44663</v>
      </c>
      <c r="ET46" s="48"/>
      <c r="EU46" s="48"/>
      <c r="EV46" s="48"/>
      <c r="EW46" s="42"/>
      <c r="EX46" s="42"/>
      <c r="EY46" s="42"/>
      <c r="EZ46" s="42"/>
      <c r="FA46" s="42"/>
      <c r="FB46" s="42"/>
      <c r="FC46" s="42"/>
      <c r="FD46" s="42"/>
      <c r="FE46" s="42"/>
      <c r="FF46" s="42"/>
      <c r="FG46" s="42"/>
      <c r="FH46" s="42"/>
      <c r="FI46" s="49" t="str">
        <f t="shared" si="11"/>
        <v/>
      </c>
      <c r="FJ46" s="49" t="str">
        <f t="shared" si="12"/>
        <v/>
      </c>
      <c r="FK46" s="49" t="str">
        <f t="shared" si="13"/>
        <v/>
      </c>
      <c r="FL46" s="49" t="str">
        <f t="shared" si="14"/>
        <v/>
      </c>
      <c r="FM46" s="49" t="str">
        <f t="shared" si="15"/>
        <v/>
      </c>
      <c r="FN46" s="42"/>
      <c r="FO46" s="42"/>
      <c r="FP46" s="42"/>
      <c r="FQ46" s="42"/>
      <c r="FR46" s="42"/>
      <c r="FS46" s="42"/>
      <c r="FT46" s="42"/>
      <c r="FU46" s="42"/>
      <c r="FV46" s="42"/>
      <c r="FW46" s="42"/>
      <c r="FX46" s="42"/>
      <c r="FY46" s="42"/>
      <c r="FZ46" s="42"/>
      <c r="GA46" s="42"/>
      <c r="GB46" s="42"/>
      <c r="GC46" s="42"/>
      <c r="GD46" s="42"/>
      <c r="GE46" s="42"/>
      <c r="GF46" s="42"/>
      <c r="GG46" s="42"/>
      <c r="GH46" s="42"/>
      <c r="GI46" s="42"/>
      <c r="GJ46" s="42"/>
      <c r="GK46" s="42"/>
      <c r="GL46" s="42"/>
      <c r="GM46" s="42"/>
      <c r="GN46" s="42"/>
      <c r="GO46" s="42"/>
      <c r="GP46" s="42"/>
      <c r="GQ46" s="42"/>
      <c r="GR46" s="48">
        <v>44663</v>
      </c>
      <c r="GS46" s="48"/>
      <c r="GT46" s="48"/>
      <c r="GU46" s="48"/>
      <c r="GV46" s="42"/>
      <c r="GW46" s="42"/>
      <c r="GX46" s="42"/>
      <c r="GY46" s="42"/>
      <c r="GZ46" s="42"/>
      <c r="HA46" s="42"/>
      <c r="HB46" s="42"/>
      <c r="HC46" s="42"/>
      <c r="HD46" s="42"/>
      <c r="HE46" s="42"/>
      <c r="HF46" s="42"/>
      <c r="HG46" s="42"/>
      <c r="HH46" s="49" t="str">
        <f t="shared" si="16"/>
        <v/>
      </c>
      <c r="HI46" s="49" t="str">
        <f t="shared" si="17"/>
        <v/>
      </c>
      <c r="HJ46" s="49" t="str">
        <f t="shared" si="18"/>
        <v/>
      </c>
      <c r="HK46" s="49" t="str">
        <f t="shared" si="19"/>
        <v/>
      </c>
      <c r="HL46" s="49" t="str">
        <f t="shared" si="20"/>
        <v/>
      </c>
      <c r="HM46" s="42"/>
      <c r="HN46" s="42"/>
      <c r="HO46" s="42">
        <f t="shared" si="21"/>
        <v>1</v>
      </c>
      <c r="HP46" s="42"/>
      <c r="HQ46" s="50" t="s">
        <v>2523</v>
      </c>
      <c r="HR46" s="50"/>
      <c r="HS46" s="50"/>
      <c r="HT46" s="50"/>
      <c r="HU46" s="50"/>
      <c r="HV46" s="50"/>
      <c r="HW46" s="50"/>
      <c r="HX46" s="50"/>
      <c r="HY46" s="50"/>
      <c r="HZ46" s="50"/>
      <c r="IA46" s="51"/>
      <c r="IB46" s="51"/>
      <c r="IC46" s="51"/>
      <c r="ID46" s="51"/>
      <c r="IE46" s="51"/>
      <c r="IF46" s="51"/>
      <c r="IG46" t="s">
        <v>2524</v>
      </c>
      <c r="IH46" s="42" t="s">
        <v>932</v>
      </c>
    </row>
    <row r="47" spans="1:242" ht="15" customHeight="1" x14ac:dyDescent="0.25">
      <c r="A47" t="s">
        <v>2525</v>
      </c>
      <c r="B47" t="s">
        <v>2427</v>
      </c>
      <c r="C47" s="42" t="s">
        <v>2526</v>
      </c>
      <c r="D47" s="57" t="s">
        <v>2517</v>
      </c>
      <c r="E47" s="42" t="s">
        <v>557</v>
      </c>
      <c r="F47" s="42" t="s">
        <v>1986</v>
      </c>
      <c r="G47" s="42" t="s">
        <v>525</v>
      </c>
      <c r="H47" s="52" t="s">
        <v>2527</v>
      </c>
      <c r="I47" s="42" t="s">
        <v>924</v>
      </c>
      <c r="J47" s="45">
        <v>0.8</v>
      </c>
      <c r="K47" s="45">
        <v>0.6</v>
      </c>
      <c r="L47" s="42" t="s">
        <v>585</v>
      </c>
      <c r="M47" s="45">
        <v>0.48</v>
      </c>
      <c r="N47" s="45">
        <v>0.6</v>
      </c>
      <c r="O47" s="42" t="s">
        <v>562</v>
      </c>
      <c r="P47" s="42" t="s">
        <v>529</v>
      </c>
      <c r="Q47" s="46" t="s">
        <v>2519</v>
      </c>
      <c r="R47" s="42"/>
      <c r="S47" s="47" t="s">
        <v>531</v>
      </c>
      <c r="T47" s="42" t="s">
        <v>2520</v>
      </c>
      <c r="U47" s="47" t="s">
        <v>542</v>
      </c>
      <c r="V47" s="47" t="s">
        <v>534</v>
      </c>
      <c r="W47" s="47" t="s">
        <v>535</v>
      </c>
      <c r="X47" s="47"/>
      <c r="Y47" s="47" t="s">
        <v>536</v>
      </c>
      <c r="Z47" s="47" t="s">
        <v>537</v>
      </c>
      <c r="AA47" s="45">
        <v>0.4</v>
      </c>
      <c r="AB47" s="42"/>
      <c r="AC47" s="42"/>
      <c r="AD47" s="42"/>
      <c r="AE47" s="42"/>
      <c r="AF47" s="47" t="s">
        <v>66</v>
      </c>
      <c r="AG47" s="42" t="s">
        <v>531</v>
      </c>
      <c r="AH47" s="42">
        <f t="shared" si="0"/>
        <v>2</v>
      </c>
      <c r="AI47" s="47">
        <v>0</v>
      </c>
      <c r="AJ47" s="47">
        <v>1</v>
      </c>
      <c r="AK47" s="47">
        <v>0</v>
      </c>
      <c r="AL47" s="47">
        <v>1</v>
      </c>
      <c r="AM47" s="42">
        <v>0</v>
      </c>
      <c r="AN47" s="42" t="s">
        <v>2521</v>
      </c>
      <c r="AO47" s="42"/>
      <c r="AP47" s="42"/>
      <c r="AQ47" s="42"/>
      <c r="AR47" s="42"/>
      <c r="AS47" s="42"/>
      <c r="AT47" s="42"/>
      <c r="AU47" s="48">
        <v>44666</v>
      </c>
      <c r="AV47" s="48"/>
      <c r="AW47" s="48"/>
      <c r="AX47" s="48"/>
      <c r="AY47" s="42" t="s">
        <v>77</v>
      </c>
      <c r="AZ47" s="42"/>
      <c r="BA47" s="42"/>
      <c r="BB47" s="42"/>
      <c r="BC47" s="42" t="s">
        <v>77</v>
      </c>
      <c r="BD47" s="42"/>
      <c r="BE47" s="42"/>
      <c r="BF47" s="42"/>
      <c r="BG47" s="42" t="s">
        <v>2528</v>
      </c>
      <c r="BH47" s="42"/>
      <c r="BI47" s="42"/>
      <c r="BJ47" s="42"/>
      <c r="BK47" s="49" t="str">
        <f t="shared" si="1"/>
        <v/>
      </c>
      <c r="BL47" s="49">
        <f t="shared" si="2"/>
        <v>0</v>
      </c>
      <c r="BM47" s="49" t="str">
        <f t="shared" si="3"/>
        <v/>
      </c>
      <c r="BN47" s="49">
        <f t="shared" si="4"/>
        <v>0</v>
      </c>
      <c r="BO47" s="49">
        <f t="shared" si="5"/>
        <v>0</v>
      </c>
      <c r="BP47" s="46" t="s">
        <v>2529</v>
      </c>
      <c r="BQ47" s="42"/>
      <c r="BR47" s="47" t="s">
        <v>531</v>
      </c>
      <c r="BS47" s="42" t="s">
        <v>2530</v>
      </c>
      <c r="BT47" s="47" t="s">
        <v>542</v>
      </c>
      <c r="BU47" s="47" t="s">
        <v>534</v>
      </c>
      <c r="BV47" s="47" t="s">
        <v>535</v>
      </c>
      <c r="BW47" s="47"/>
      <c r="BX47" s="47" t="s">
        <v>536</v>
      </c>
      <c r="BY47" s="47" t="s">
        <v>537</v>
      </c>
      <c r="BZ47" s="45">
        <v>0.4</v>
      </c>
      <c r="CA47" s="42"/>
      <c r="CB47" s="42"/>
      <c r="CC47" s="42"/>
      <c r="CD47" s="42"/>
      <c r="CE47" s="47" t="s">
        <v>66</v>
      </c>
      <c r="CF47" s="42" t="s">
        <v>547</v>
      </c>
      <c r="CG47" s="42">
        <f>SUM(CH47:CK47)</f>
        <v>0</v>
      </c>
      <c r="CH47" s="42">
        <v>0</v>
      </c>
      <c r="CI47" s="42">
        <v>0</v>
      </c>
      <c r="CJ47" s="42">
        <v>0</v>
      </c>
      <c r="CK47" s="42">
        <v>0</v>
      </c>
      <c r="CL47" s="42">
        <v>0</v>
      </c>
      <c r="CM47" s="42" t="s">
        <v>2531</v>
      </c>
      <c r="CN47" s="42"/>
      <c r="CO47" s="42"/>
      <c r="CP47" s="42"/>
      <c r="CQ47" s="42"/>
      <c r="CR47" s="42"/>
      <c r="CS47" s="42"/>
      <c r="CT47" s="48">
        <v>44666</v>
      </c>
      <c r="CU47" s="48"/>
      <c r="CV47" s="48"/>
      <c r="CW47" s="48"/>
      <c r="CX47" s="42" t="s">
        <v>77</v>
      </c>
      <c r="CY47" s="42"/>
      <c r="CZ47" s="42"/>
      <c r="DA47" s="42"/>
      <c r="DB47" s="42" t="s">
        <v>77</v>
      </c>
      <c r="DC47" s="42"/>
      <c r="DD47" s="42"/>
      <c r="DE47" s="42"/>
      <c r="DF47" s="42" t="s">
        <v>2532</v>
      </c>
      <c r="DG47" s="42"/>
      <c r="DH47" s="42"/>
      <c r="DI47" s="42"/>
      <c r="DJ47" s="49" t="str">
        <f t="shared" si="6"/>
        <v/>
      </c>
      <c r="DK47" s="49" t="str">
        <f t="shared" si="7"/>
        <v/>
      </c>
      <c r="DL47" s="49" t="str">
        <f t="shared" si="8"/>
        <v/>
      </c>
      <c r="DM47" s="49" t="str">
        <f t="shared" si="9"/>
        <v/>
      </c>
      <c r="DN47" s="49" t="str">
        <f t="shared" si="10"/>
        <v/>
      </c>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c r="EO47" s="42"/>
      <c r="EP47" s="42"/>
      <c r="EQ47" s="42"/>
      <c r="ER47" s="42"/>
      <c r="ES47" s="48">
        <v>44666</v>
      </c>
      <c r="ET47" s="48"/>
      <c r="EU47" s="48"/>
      <c r="EV47" s="48"/>
      <c r="EW47" s="42"/>
      <c r="EX47" s="42"/>
      <c r="EY47" s="42"/>
      <c r="EZ47" s="42"/>
      <c r="FA47" s="42"/>
      <c r="FB47" s="42"/>
      <c r="FC47" s="42"/>
      <c r="FD47" s="42"/>
      <c r="FE47" s="42"/>
      <c r="FF47" s="42"/>
      <c r="FG47" s="42"/>
      <c r="FH47" s="42"/>
      <c r="FI47" s="49" t="str">
        <f t="shared" si="11"/>
        <v/>
      </c>
      <c r="FJ47" s="49" t="str">
        <f t="shared" si="12"/>
        <v/>
      </c>
      <c r="FK47" s="49" t="str">
        <f t="shared" si="13"/>
        <v/>
      </c>
      <c r="FL47" s="49" t="str">
        <f t="shared" si="14"/>
        <v/>
      </c>
      <c r="FM47" s="49" t="str">
        <f t="shared" si="15"/>
        <v/>
      </c>
      <c r="FN47" s="42"/>
      <c r="FO47" s="42"/>
      <c r="FP47" s="42"/>
      <c r="FQ47" s="42"/>
      <c r="FR47" s="42"/>
      <c r="FS47" s="42"/>
      <c r="FT47" s="42"/>
      <c r="FU47" s="42"/>
      <c r="FV47" s="42"/>
      <c r="FW47" s="42"/>
      <c r="FX47" s="42"/>
      <c r="FY47" s="42"/>
      <c r="FZ47" s="42"/>
      <c r="GA47" s="42"/>
      <c r="GB47" s="42"/>
      <c r="GC47" s="42"/>
      <c r="GD47" s="42"/>
      <c r="GE47" s="42"/>
      <c r="GF47" s="42"/>
      <c r="GG47" s="42"/>
      <c r="GH47" s="42"/>
      <c r="GI47" s="42"/>
      <c r="GJ47" s="42"/>
      <c r="GK47" s="42"/>
      <c r="GL47" s="42"/>
      <c r="GM47" s="42"/>
      <c r="GN47" s="42"/>
      <c r="GO47" s="42"/>
      <c r="GP47" s="42"/>
      <c r="GQ47" s="42"/>
      <c r="GR47" s="48">
        <v>44666</v>
      </c>
      <c r="GS47" s="48"/>
      <c r="GT47" s="48"/>
      <c r="GU47" s="48"/>
      <c r="GV47" s="42"/>
      <c r="GW47" s="42"/>
      <c r="GX47" s="42"/>
      <c r="GY47" s="42"/>
      <c r="GZ47" s="42"/>
      <c r="HA47" s="42"/>
      <c r="HB47" s="42"/>
      <c r="HC47" s="42"/>
      <c r="HD47" s="42"/>
      <c r="HE47" s="42"/>
      <c r="HF47" s="42"/>
      <c r="HG47" s="42"/>
      <c r="HH47" s="49" t="str">
        <f t="shared" si="16"/>
        <v/>
      </c>
      <c r="HI47" s="49" t="str">
        <f t="shared" si="17"/>
        <v/>
      </c>
      <c r="HJ47" s="49" t="str">
        <f t="shared" si="18"/>
        <v/>
      </c>
      <c r="HK47" s="49" t="str">
        <f t="shared" si="19"/>
        <v/>
      </c>
      <c r="HL47" s="49" t="str">
        <f t="shared" si="20"/>
        <v/>
      </c>
      <c r="HM47" s="42"/>
      <c r="HN47" s="42"/>
      <c r="HO47" s="42">
        <f t="shared" si="21"/>
        <v>2</v>
      </c>
      <c r="HP47" s="42"/>
      <c r="HQ47" s="50" t="s">
        <v>2533</v>
      </c>
      <c r="HR47" s="50"/>
      <c r="HS47" s="50"/>
      <c r="HT47" s="50"/>
      <c r="HU47" s="50" t="s">
        <v>2534</v>
      </c>
      <c r="HV47" s="50"/>
      <c r="HW47" s="50"/>
      <c r="HX47" s="50"/>
      <c r="HY47" s="50"/>
      <c r="HZ47" s="50"/>
      <c r="IA47" s="51"/>
      <c r="IB47" s="51"/>
      <c r="IC47" s="51"/>
      <c r="ID47" s="51"/>
      <c r="IE47" s="51"/>
      <c r="IF47" s="51"/>
      <c r="IG47" t="s">
        <v>2535</v>
      </c>
      <c r="IH47" s="42" t="s">
        <v>770</v>
      </c>
    </row>
    <row r="48" spans="1:242" ht="15" customHeight="1" x14ac:dyDescent="0.25">
      <c r="A48" t="s">
        <v>2536</v>
      </c>
      <c r="B48" t="s">
        <v>2427</v>
      </c>
      <c r="C48" s="42" t="s">
        <v>2537</v>
      </c>
      <c r="D48" s="57" t="s">
        <v>2517</v>
      </c>
      <c r="E48" s="42" t="s">
        <v>786</v>
      </c>
      <c r="F48" s="42" t="s">
        <v>787</v>
      </c>
      <c r="G48" s="42" t="s">
        <v>603</v>
      </c>
      <c r="H48" s="52" t="s">
        <v>2538</v>
      </c>
      <c r="I48" s="42" t="s">
        <v>924</v>
      </c>
      <c r="J48" s="45">
        <v>0.6</v>
      </c>
      <c r="K48" s="45">
        <v>0.6</v>
      </c>
      <c r="L48" s="42" t="s">
        <v>562</v>
      </c>
      <c r="M48" s="45">
        <v>0.22</v>
      </c>
      <c r="N48" s="45">
        <v>0.6</v>
      </c>
      <c r="O48" s="42" t="s">
        <v>562</v>
      </c>
      <c r="P48" s="42" t="s">
        <v>529</v>
      </c>
      <c r="Q48" s="46" t="s">
        <v>2539</v>
      </c>
      <c r="R48" s="42"/>
      <c r="S48" s="47" t="s">
        <v>531</v>
      </c>
      <c r="T48" s="42" t="s">
        <v>2540</v>
      </c>
      <c r="U48" s="47" t="s">
        <v>542</v>
      </c>
      <c r="V48" s="47" t="s">
        <v>534</v>
      </c>
      <c r="W48" s="47" t="s">
        <v>535</v>
      </c>
      <c r="X48" s="47"/>
      <c r="Y48" s="47" t="s">
        <v>536</v>
      </c>
      <c r="Z48" s="47" t="s">
        <v>537</v>
      </c>
      <c r="AA48" s="45">
        <v>0.4</v>
      </c>
      <c r="AB48" s="42"/>
      <c r="AC48" s="42"/>
      <c r="AD48" s="42"/>
      <c r="AE48" s="42"/>
      <c r="AF48" s="47" t="s">
        <v>66</v>
      </c>
      <c r="AG48" s="42" t="s">
        <v>531</v>
      </c>
      <c r="AH48" s="42">
        <f t="shared" si="0"/>
        <v>4</v>
      </c>
      <c r="AI48" s="47">
        <v>1</v>
      </c>
      <c r="AJ48" s="47">
        <v>1</v>
      </c>
      <c r="AK48" s="47">
        <v>1</v>
      </c>
      <c r="AL48" s="47">
        <v>1</v>
      </c>
      <c r="AM48" s="42">
        <v>1</v>
      </c>
      <c r="AN48" s="42" t="s">
        <v>2541</v>
      </c>
      <c r="AO48" s="42"/>
      <c r="AP48" s="42"/>
      <c r="AQ48" s="42"/>
      <c r="AR48" s="42"/>
      <c r="AS48" s="42"/>
      <c r="AT48" s="42"/>
      <c r="AU48" s="48">
        <v>44663</v>
      </c>
      <c r="AV48" s="48"/>
      <c r="AW48" s="48"/>
      <c r="AX48" s="48"/>
      <c r="AY48" s="42" t="s">
        <v>70</v>
      </c>
      <c r="AZ48" s="42"/>
      <c r="BA48" s="42"/>
      <c r="BB48" s="42"/>
      <c r="BC48" s="42" t="s">
        <v>70</v>
      </c>
      <c r="BD48" s="42"/>
      <c r="BE48" s="42"/>
      <c r="BF48" s="42"/>
      <c r="BG48" s="42" t="s">
        <v>2542</v>
      </c>
      <c r="BH48" s="42"/>
      <c r="BI48" s="42"/>
      <c r="BJ48" s="42"/>
      <c r="BK48" s="49">
        <f t="shared" si="1"/>
        <v>1</v>
      </c>
      <c r="BL48" s="49">
        <f t="shared" si="2"/>
        <v>0</v>
      </c>
      <c r="BM48" s="49">
        <f t="shared" si="3"/>
        <v>0</v>
      </c>
      <c r="BN48" s="49">
        <f t="shared" si="4"/>
        <v>0</v>
      </c>
      <c r="BO48" s="49">
        <f t="shared" si="5"/>
        <v>0.25</v>
      </c>
      <c r="BP48" s="46" t="s">
        <v>2543</v>
      </c>
      <c r="BQ48" s="42"/>
      <c r="BR48" s="47" t="s">
        <v>531</v>
      </c>
      <c r="BS48" s="42" t="s">
        <v>2544</v>
      </c>
      <c r="BT48" s="47" t="s">
        <v>542</v>
      </c>
      <c r="BU48" s="47" t="s">
        <v>534</v>
      </c>
      <c r="BV48" s="47" t="s">
        <v>535</v>
      </c>
      <c r="BW48" s="47"/>
      <c r="BX48" s="47" t="s">
        <v>536</v>
      </c>
      <c r="BY48" s="47" t="s">
        <v>537</v>
      </c>
      <c r="BZ48" s="45">
        <v>0.4</v>
      </c>
      <c r="CA48" s="42"/>
      <c r="CB48" s="42"/>
      <c r="CC48" s="42"/>
      <c r="CD48" s="42"/>
      <c r="CE48" s="47" t="s">
        <v>66</v>
      </c>
      <c r="CF48" s="42" t="s">
        <v>531</v>
      </c>
      <c r="CG48" s="42">
        <f>SUM(CH48:CK48)</f>
        <v>2</v>
      </c>
      <c r="CH48" s="42">
        <v>0</v>
      </c>
      <c r="CI48" s="42">
        <v>1</v>
      </c>
      <c r="CJ48" s="42">
        <v>0</v>
      </c>
      <c r="CK48" s="42">
        <v>1</v>
      </c>
      <c r="CL48" s="42">
        <v>0</v>
      </c>
      <c r="CM48" s="42" t="s">
        <v>2545</v>
      </c>
      <c r="CN48" s="42"/>
      <c r="CO48" s="42"/>
      <c r="CP48" s="42"/>
      <c r="CQ48" s="42"/>
      <c r="CR48" s="42"/>
      <c r="CS48" s="42"/>
      <c r="CT48" s="48">
        <v>44663</v>
      </c>
      <c r="CU48" s="48"/>
      <c r="CV48" s="48"/>
      <c r="CW48" s="48"/>
      <c r="CX48" s="42" t="s">
        <v>77</v>
      </c>
      <c r="CY48" s="42"/>
      <c r="CZ48" s="42"/>
      <c r="DA48" s="42"/>
      <c r="DB48" s="42" t="s">
        <v>77</v>
      </c>
      <c r="DC48" s="42"/>
      <c r="DD48" s="42"/>
      <c r="DE48" s="42"/>
      <c r="DF48" s="42" t="s">
        <v>2546</v>
      </c>
      <c r="DG48" s="42"/>
      <c r="DH48" s="42"/>
      <c r="DI48" s="42"/>
      <c r="DJ48" s="49" t="str">
        <f t="shared" si="6"/>
        <v/>
      </c>
      <c r="DK48" s="49">
        <f t="shared" si="7"/>
        <v>0</v>
      </c>
      <c r="DL48" s="49" t="str">
        <f t="shared" si="8"/>
        <v/>
      </c>
      <c r="DM48" s="49">
        <f t="shared" si="9"/>
        <v>0</v>
      </c>
      <c r="DN48" s="49">
        <f t="shared" si="10"/>
        <v>0</v>
      </c>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c r="EO48" s="42"/>
      <c r="EP48" s="42"/>
      <c r="EQ48" s="42"/>
      <c r="ER48" s="42"/>
      <c r="ES48" s="48">
        <v>44663</v>
      </c>
      <c r="ET48" s="48"/>
      <c r="EU48" s="48"/>
      <c r="EV48" s="48"/>
      <c r="EW48" s="42"/>
      <c r="EX48" s="42"/>
      <c r="EY48" s="42"/>
      <c r="EZ48" s="42"/>
      <c r="FA48" s="42"/>
      <c r="FB48" s="42"/>
      <c r="FC48" s="42"/>
      <c r="FD48" s="42"/>
      <c r="FE48" s="42"/>
      <c r="FF48" s="42"/>
      <c r="FG48" s="42"/>
      <c r="FH48" s="42"/>
      <c r="FI48" s="49" t="str">
        <f t="shared" si="11"/>
        <v/>
      </c>
      <c r="FJ48" s="49" t="str">
        <f t="shared" si="12"/>
        <v/>
      </c>
      <c r="FK48" s="49" t="str">
        <f t="shared" si="13"/>
        <v/>
      </c>
      <c r="FL48" s="49" t="str">
        <f t="shared" si="14"/>
        <v/>
      </c>
      <c r="FM48" s="49" t="str">
        <f t="shared" si="15"/>
        <v/>
      </c>
      <c r="FN48" s="42"/>
      <c r="FO48" s="42"/>
      <c r="FP48" s="42"/>
      <c r="FQ48" s="42"/>
      <c r="FR48" s="42"/>
      <c r="FS48" s="42"/>
      <c r="FT48" s="42"/>
      <c r="FU48" s="42"/>
      <c r="FV48" s="42"/>
      <c r="FW48" s="42"/>
      <c r="FX48" s="42"/>
      <c r="FY48" s="42"/>
      <c r="FZ48" s="42"/>
      <c r="GA48" s="42"/>
      <c r="GB48" s="42"/>
      <c r="GC48" s="42"/>
      <c r="GD48" s="42"/>
      <c r="GE48" s="42"/>
      <c r="GF48" s="42"/>
      <c r="GG48" s="42"/>
      <c r="GH48" s="42"/>
      <c r="GI48" s="42"/>
      <c r="GJ48" s="42"/>
      <c r="GK48" s="42"/>
      <c r="GL48" s="42"/>
      <c r="GM48" s="42"/>
      <c r="GN48" s="42"/>
      <c r="GO48" s="42"/>
      <c r="GP48" s="42"/>
      <c r="GQ48" s="42"/>
      <c r="GR48" s="48">
        <v>44663</v>
      </c>
      <c r="GS48" s="48"/>
      <c r="GT48" s="48"/>
      <c r="GU48" s="48"/>
      <c r="GV48" s="42"/>
      <c r="GW48" s="42"/>
      <c r="GX48" s="42"/>
      <c r="GY48" s="42"/>
      <c r="GZ48" s="42"/>
      <c r="HA48" s="42"/>
      <c r="HB48" s="42"/>
      <c r="HC48" s="42"/>
      <c r="HD48" s="42"/>
      <c r="HE48" s="42"/>
      <c r="HF48" s="42"/>
      <c r="HG48" s="42"/>
      <c r="HH48" s="49" t="str">
        <f t="shared" si="16"/>
        <v/>
      </c>
      <c r="HI48" s="49" t="str">
        <f t="shared" si="17"/>
        <v/>
      </c>
      <c r="HJ48" s="49" t="str">
        <f t="shared" si="18"/>
        <v/>
      </c>
      <c r="HK48" s="49" t="str">
        <f t="shared" si="19"/>
        <v/>
      </c>
      <c r="HL48" s="49" t="str">
        <f t="shared" si="20"/>
        <v/>
      </c>
      <c r="HM48" s="42"/>
      <c r="HN48" s="42"/>
      <c r="HO48" s="42">
        <f t="shared" si="21"/>
        <v>2</v>
      </c>
      <c r="HP48" s="42"/>
      <c r="HQ48" s="50" t="s">
        <v>2547</v>
      </c>
      <c r="HR48" s="50"/>
      <c r="HS48" s="50"/>
      <c r="HT48" s="50"/>
      <c r="HU48" s="50" t="s">
        <v>2548</v>
      </c>
      <c r="HV48" s="50"/>
      <c r="HW48" s="50"/>
      <c r="HX48" s="50"/>
      <c r="HY48" s="50"/>
      <c r="HZ48" s="50"/>
      <c r="IA48" s="51"/>
      <c r="IB48" s="51"/>
      <c r="IC48" s="51"/>
      <c r="ID48" s="51"/>
      <c r="IE48" s="51"/>
      <c r="IF48" s="51"/>
      <c r="IG48" t="s">
        <v>2549</v>
      </c>
      <c r="IH48" s="42" t="s">
        <v>800</v>
      </c>
    </row>
    <row r="49" spans="1:242" ht="15" customHeight="1" x14ac:dyDescent="0.25">
      <c r="A49" t="s">
        <v>2671</v>
      </c>
      <c r="B49" t="s">
        <v>2550</v>
      </c>
      <c r="C49" s="42" t="s">
        <v>2672</v>
      </c>
      <c r="D49" s="57" t="s">
        <v>2642</v>
      </c>
      <c r="E49" s="42" t="s">
        <v>557</v>
      </c>
      <c r="F49" s="42" t="s">
        <v>558</v>
      </c>
      <c r="G49" s="42" t="s">
        <v>1701</v>
      </c>
      <c r="H49" s="80" t="s">
        <v>2673</v>
      </c>
      <c r="I49" s="42" t="s">
        <v>754</v>
      </c>
      <c r="J49" s="45">
        <v>0.8</v>
      </c>
      <c r="K49" s="45">
        <v>0.2</v>
      </c>
      <c r="L49" s="42" t="s">
        <v>562</v>
      </c>
      <c r="M49" s="45">
        <v>0.28999999999999998</v>
      </c>
      <c r="N49" s="45">
        <v>0.2</v>
      </c>
      <c r="O49" s="42" t="s">
        <v>755</v>
      </c>
      <c r="P49" s="42" t="s">
        <v>529</v>
      </c>
      <c r="Q49" s="46" t="s">
        <v>2674</v>
      </c>
      <c r="R49" s="42"/>
      <c r="S49" s="47" t="s">
        <v>531</v>
      </c>
      <c r="T49" s="42" t="s">
        <v>2675</v>
      </c>
      <c r="U49" s="47" t="s">
        <v>542</v>
      </c>
      <c r="V49" s="47" t="s">
        <v>534</v>
      </c>
      <c r="W49" s="47" t="s">
        <v>535</v>
      </c>
      <c r="X49" s="47"/>
      <c r="Y49" s="47" t="s">
        <v>536</v>
      </c>
      <c r="Z49" s="47" t="s">
        <v>537</v>
      </c>
      <c r="AA49" s="45">
        <v>0.4</v>
      </c>
      <c r="AB49" s="42"/>
      <c r="AC49" s="42"/>
      <c r="AD49" s="42"/>
      <c r="AE49" s="42"/>
      <c r="AF49" s="47" t="s">
        <v>66</v>
      </c>
      <c r="AG49" s="42" t="s">
        <v>547</v>
      </c>
      <c r="AH49" s="42">
        <f t="shared" si="0"/>
        <v>3</v>
      </c>
      <c r="AI49" s="42">
        <v>3</v>
      </c>
      <c r="AJ49" s="47">
        <v>0</v>
      </c>
      <c r="AK49" s="47">
        <v>0</v>
      </c>
      <c r="AL49" s="47">
        <v>0</v>
      </c>
      <c r="AM49" s="47">
        <v>3</v>
      </c>
      <c r="AN49" s="42" t="s">
        <v>2676</v>
      </c>
      <c r="AO49" s="42"/>
      <c r="AP49" s="42"/>
      <c r="AQ49" s="42"/>
      <c r="AR49" s="42"/>
      <c r="AS49" s="42"/>
      <c r="AT49" s="42"/>
      <c r="AU49" s="48">
        <v>44666</v>
      </c>
      <c r="AV49" s="48"/>
      <c r="AW49" s="48"/>
      <c r="AX49" s="48"/>
      <c r="AY49" s="42" t="s">
        <v>70</v>
      </c>
      <c r="AZ49" s="42"/>
      <c r="BA49" s="42"/>
      <c r="BB49" s="42"/>
      <c r="BC49" s="42" t="s">
        <v>70</v>
      </c>
      <c r="BD49" s="42"/>
      <c r="BE49" s="42"/>
      <c r="BF49" s="42"/>
      <c r="BG49" s="42" t="s">
        <v>2677</v>
      </c>
      <c r="BH49" s="42"/>
      <c r="BI49" s="42"/>
      <c r="BJ49" s="42"/>
      <c r="BK49" s="49">
        <f t="shared" si="1"/>
        <v>1</v>
      </c>
      <c r="BL49" s="49" t="str">
        <f t="shared" si="2"/>
        <v/>
      </c>
      <c r="BM49" s="49" t="str">
        <f t="shared" si="3"/>
        <v/>
      </c>
      <c r="BN49" s="49" t="str">
        <f t="shared" si="4"/>
        <v/>
      </c>
      <c r="BO49" s="49">
        <f t="shared" si="5"/>
        <v>1</v>
      </c>
      <c r="BP49" s="46" t="s">
        <v>2678</v>
      </c>
      <c r="BQ49" s="42"/>
      <c r="BR49" s="47" t="s">
        <v>531</v>
      </c>
      <c r="BS49" s="42" t="s">
        <v>2679</v>
      </c>
      <c r="BT49" s="47" t="s">
        <v>542</v>
      </c>
      <c r="BU49" s="47" t="s">
        <v>534</v>
      </c>
      <c r="BV49" s="47" t="s">
        <v>535</v>
      </c>
      <c r="BW49" s="47"/>
      <c r="BX49" s="47" t="s">
        <v>536</v>
      </c>
      <c r="BY49" s="47" t="s">
        <v>537</v>
      </c>
      <c r="BZ49" s="45">
        <v>0.4</v>
      </c>
      <c r="CA49" s="42"/>
      <c r="CB49" s="42"/>
      <c r="CC49" s="42"/>
      <c r="CD49" s="42"/>
      <c r="CE49" s="47" t="s">
        <v>66</v>
      </c>
      <c r="CF49" s="42" t="s">
        <v>547</v>
      </c>
      <c r="CG49" s="42">
        <f>SUM(CH49:CK49)</f>
        <v>3</v>
      </c>
      <c r="CH49" s="42">
        <v>3</v>
      </c>
      <c r="CI49" s="42">
        <v>0</v>
      </c>
      <c r="CJ49" s="42">
        <v>0</v>
      </c>
      <c r="CK49" s="42">
        <v>0</v>
      </c>
      <c r="CL49" s="42">
        <v>3</v>
      </c>
      <c r="CM49" s="42" t="s">
        <v>2680</v>
      </c>
      <c r="CN49" s="42"/>
      <c r="CO49" s="42"/>
      <c r="CP49" s="42"/>
      <c r="CQ49" s="42"/>
      <c r="CR49" s="42"/>
      <c r="CS49" s="42"/>
      <c r="CT49" s="48">
        <v>44666</v>
      </c>
      <c r="CU49" s="48"/>
      <c r="CV49" s="48"/>
      <c r="CW49" s="48"/>
      <c r="CX49" s="42" t="s">
        <v>70</v>
      </c>
      <c r="CY49" s="42"/>
      <c r="CZ49" s="42"/>
      <c r="DA49" s="42"/>
      <c r="DB49" s="42" t="s">
        <v>728</v>
      </c>
      <c r="DC49" s="42"/>
      <c r="DD49" s="42"/>
      <c r="DE49" s="42"/>
      <c r="DF49" s="42" t="s">
        <v>2681</v>
      </c>
      <c r="DG49" s="42"/>
      <c r="DH49" s="42"/>
      <c r="DI49" s="42"/>
      <c r="DJ49" s="49">
        <f t="shared" si="6"/>
        <v>1</v>
      </c>
      <c r="DK49" s="49" t="str">
        <f t="shared" si="7"/>
        <v/>
      </c>
      <c r="DL49" s="49" t="str">
        <f t="shared" si="8"/>
        <v/>
      </c>
      <c r="DM49" s="49" t="str">
        <f t="shared" si="9"/>
        <v/>
      </c>
      <c r="DN49" s="49">
        <f t="shared" si="10"/>
        <v>1</v>
      </c>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c r="EO49" s="42"/>
      <c r="EP49" s="42"/>
      <c r="EQ49" s="42"/>
      <c r="ER49" s="42"/>
      <c r="ES49" s="48">
        <v>44666</v>
      </c>
      <c r="ET49" s="48"/>
      <c r="EU49" s="48"/>
      <c r="EV49" s="48"/>
      <c r="EW49" s="42"/>
      <c r="EX49" s="42"/>
      <c r="EY49" s="42"/>
      <c r="EZ49" s="42"/>
      <c r="FA49" s="42"/>
      <c r="FB49" s="42"/>
      <c r="FC49" s="42"/>
      <c r="FD49" s="42"/>
      <c r="FE49" s="42"/>
      <c r="FF49" s="42"/>
      <c r="FG49" s="42"/>
      <c r="FH49" s="42"/>
      <c r="FI49" s="49" t="str">
        <f t="shared" si="11"/>
        <v/>
      </c>
      <c r="FJ49" s="49" t="str">
        <f t="shared" si="12"/>
        <v/>
      </c>
      <c r="FK49" s="49" t="str">
        <f t="shared" si="13"/>
        <v/>
      </c>
      <c r="FL49" s="49" t="str">
        <f t="shared" si="14"/>
        <v/>
      </c>
      <c r="FM49" s="49" t="str">
        <f t="shared" si="15"/>
        <v/>
      </c>
      <c r="FN49" s="42"/>
      <c r="FO49" s="42"/>
      <c r="FP49" s="42"/>
      <c r="FQ49" s="42"/>
      <c r="FR49" s="42"/>
      <c r="FS49" s="42"/>
      <c r="FT49" s="42"/>
      <c r="FU49" s="42"/>
      <c r="FV49" s="42"/>
      <c r="FW49" s="42"/>
      <c r="FX49" s="42"/>
      <c r="FY49" s="42"/>
      <c r="FZ49" s="42"/>
      <c r="GA49" s="42"/>
      <c r="GB49" s="42"/>
      <c r="GC49" s="42"/>
      <c r="GD49" s="42"/>
      <c r="GE49" s="42"/>
      <c r="GF49" s="42"/>
      <c r="GG49" s="42"/>
      <c r="GH49" s="42"/>
      <c r="GI49" s="42"/>
      <c r="GJ49" s="42"/>
      <c r="GK49" s="42"/>
      <c r="GL49" s="42"/>
      <c r="GM49" s="42"/>
      <c r="GN49" s="42"/>
      <c r="GO49" s="42"/>
      <c r="GP49" s="42"/>
      <c r="GQ49" s="42"/>
      <c r="GR49" s="48">
        <v>44666</v>
      </c>
      <c r="GS49" s="48"/>
      <c r="GT49" s="48"/>
      <c r="GU49" s="48"/>
      <c r="GV49" s="42"/>
      <c r="GW49" s="42"/>
      <c r="GX49" s="42"/>
      <c r="GY49" s="42"/>
      <c r="GZ49" s="42"/>
      <c r="HA49" s="42"/>
      <c r="HB49" s="42"/>
      <c r="HC49" s="42"/>
      <c r="HD49" s="42"/>
      <c r="HE49" s="42"/>
      <c r="HF49" s="42"/>
      <c r="HG49" s="42"/>
      <c r="HH49" s="49" t="str">
        <f t="shared" si="16"/>
        <v/>
      </c>
      <c r="HI49" s="49" t="str">
        <f t="shared" si="17"/>
        <v/>
      </c>
      <c r="HJ49" s="49" t="str">
        <f t="shared" si="18"/>
        <v/>
      </c>
      <c r="HK49" s="49" t="str">
        <f t="shared" si="19"/>
        <v/>
      </c>
      <c r="HL49" s="49" t="str">
        <f t="shared" si="20"/>
        <v/>
      </c>
      <c r="HM49" s="42"/>
      <c r="HN49" s="42"/>
      <c r="HO49" s="42">
        <f t="shared" si="21"/>
        <v>2</v>
      </c>
      <c r="HP49" s="42"/>
      <c r="HQ49" s="50" t="s">
        <v>2682</v>
      </c>
      <c r="HR49" s="50"/>
      <c r="HS49" s="50"/>
      <c r="HT49" s="50"/>
      <c r="HU49" s="50" t="s">
        <v>2683</v>
      </c>
      <c r="HV49" s="50"/>
      <c r="HW49" s="50"/>
      <c r="HX49" s="50"/>
      <c r="HY49" s="50"/>
      <c r="HZ49" s="50"/>
      <c r="IA49" s="51"/>
      <c r="IB49" s="51"/>
      <c r="IC49" s="51"/>
      <c r="ID49" s="51"/>
      <c r="IE49" s="51"/>
      <c r="IF49" s="51"/>
      <c r="IG49" t="s">
        <v>2348</v>
      </c>
      <c r="IH49" s="42" t="s">
        <v>932</v>
      </c>
    </row>
    <row r="50" spans="1:242" ht="15" customHeight="1" x14ac:dyDescent="0.25">
      <c r="A50" t="s">
        <v>2684</v>
      </c>
      <c r="B50" t="s">
        <v>2550</v>
      </c>
      <c r="C50" s="42" t="s">
        <v>2685</v>
      </c>
      <c r="D50" s="57" t="s">
        <v>2551</v>
      </c>
      <c r="E50" s="42" t="s">
        <v>557</v>
      </c>
      <c r="F50" s="42" t="s">
        <v>787</v>
      </c>
      <c r="G50" s="42" t="s">
        <v>627</v>
      </c>
      <c r="H50" s="80" t="s">
        <v>2686</v>
      </c>
      <c r="I50" s="42" t="s">
        <v>754</v>
      </c>
      <c r="J50" s="45">
        <v>0.8</v>
      </c>
      <c r="K50" s="45">
        <v>0.4</v>
      </c>
      <c r="L50" s="42" t="s">
        <v>562</v>
      </c>
      <c r="M50" s="45">
        <v>0.48</v>
      </c>
      <c r="N50" s="45">
        <v>0.4</v>
      </c>
      <c r="O50" s="42" t="s">
        <v>755</v>
      </c>
      <c r="P50" s="42" t="s">
        <v>529</v>
      </c>
      <c r="Q50" s="46" t="s">
        <v>2687</v>
      </c>
      <c r="R50" s="42"/>
      <c r="S50" s="47" t="s">
        <v>531</v>
      </c>
      <c r="T50" s="42" t="s">
        <v>2688</v>
      </c>
      <c r="U50" s="47" t="s">
        <v>542</v>
      </c>
      <c r="V50" s="47" t="s">
        <v>534</v>
      </c>
      <c r="W50" s="47" t="s">
        <v>535</v>
      </c>
      <c r="X50" s="47"/>
      <c r="Y50" s="47" t="s">
        <v>536</v>
      </c>
      <c r="Z50" s="47" t="s">
        <v>537</v>
      </c>
      <c r="AA50" s="45">
        <v>0.4</v>
      </c>
      <c r="AB50" s="42"/>
      <c r="AC50" s="42"/>
      <c r="AD50" s="42"/>
      <c r="AE50" s="42"/>
      <c r="AF50" s="47" t="s">
        <v>66</v>
      </c>
      <c r="AG50" s="42" t="s">
        <v>547</v>
      </c>
      <c r="AH50" s="42">
        <f t="shared" si="0"/>
        <v>3</v>
      </c>
      <c r="AI50" s="42">
        <v>3</v>
      </c>
      <c r="AJ50" s="47">
        <v>0</v>
      </c>
      <c r="AK50" s="47">
        <v>0</v>
      </c>
      <c r="AL50" s="47">
        <v>0</v>
      </c>
      <c r="AM50" s="47">
        <v>3</v>
      </c>
      <c r="AN50" s="42" t="s">
        <v>1117</v>
      </c>
      <c r="AO50" s="42"/>
      <c r="AP50" s="42"/>
      <c r="AQ50" s="42"/>
      <c r="AR50" s="42"/>
      <c r="AS50" s="42"/>
      <c r="AT50" s="42"/>
      <c r="AU50" s="48">
        <v>44666</v>
      </c>
      <c r="AV50" s="48"/>
      <c r="AW50" s="48"/>
      <c r="AX50" s="48"/>
      <c r="AY50" s="42" t="s">
        <v>70</v>
      </c>
      <c r="AZ50" s="42"/>
      <c r="BA50" s="42"/>
      <c r="BB50" s="42"/>
      <c r="BC50" s="42" t="s">
        <v>70</v>
      </c>
      <c r="BD50" s="42"/>
      <c r="BE50" s="42"/>
      <c r="BF50" s="42"/>
      <c r="BG50" s="42" t="s">
        <v>2689</v>
      </c>
      <c r="BH50" s="42"/>
      <c r="BI50" s="42"/>
      <c r="BJ50" s="42"/>
      <c r="BK50" s="49">
        <f t="shared" si="1"/>
        <v>1</v>
      </c>
      <c r="BL50" s="49" t="str">
        <f t="shared" si="2"/>
        <v/>
      </c>
      <c r="BM50" s="49" t="str">
        <f t="shared" si="3"/>
        <v/>
      </c>
      <c r="BN50" s="49" t="str">
        <f t="shared" si="4"/>
        <v/>
      </c>
      <c r="BO50" s="49">
        <f t="shared" si="5"/>
        <v>1</v>
      </c>
      <c r="BP50" s="43"/>
      <c r="BQ50" s="42"/>
      <c r="BR50" s="47"/>
      <c r="BS50" s="42"/>
      <c r="BT50" s="47"/>
      <c r="BU50" s="47"/>
      <c r="BV50" s="47"/>
      <c r="BW50" s="47"/>
      <c r="BX50" s="47"/>
      <c r="BY50" s="47"/>
      <c r="BZ50" s="45"/>
      <c r="CA50" s="42"/>
      <c r="CB50" s="42"/>
      <c r="CC50" s="42"/>
      <c r="CD50" s="42"/>
      <c r="CE50" s="47"/>
      <c r="CF50" s="42"/>
      <c r="CG50" s="42"/>
      <c r="CH50" s="42"/>
      <c r="CI50" s="42"/>
      <c r="CJ50" s="42"/>
      <c r="CK50" s="42"/>
      <c r="CL50" s="42"/>
      <c r="CM50" s="42"/>
      <c r="CN50" s="42"/>
      <c r="CO50" s="42"/>
      <c r="CP50" s="42"/>
      <c r="CQ50" s="42"/>
      <c r="CR50" s="42"/>
      <c r="CS50" s="42"/>
      <c r="CT50" s="48">
        <v>44666</v>
      </c>
      <c r="CU50" s="48"/>
      <c r="CV50" s="48"/>
      <c r="CW50" s="48"/>
      <c r="CX50" s="42"/>
      <c r="CY50" s="42"/>
      <c r="CZ50" s="42"/>
      <c r="DA50" s="42"/>
      <c r="DB50" s="42"/>
      <c r="DC50" s="42"/>
      <c r="DD50" s="42"/>
      <c r="DE50" s="42"/>
      <c r="DF50" s="42"/>
      <c r="DG50" s="42"/>
      <c r="DH50" s="42"/>
      <c r="DI50" s="42"/>
      <c r="DJ50" s="49" t="str">
        <f t="shared" si="6"/>
        <v/>
      </c>
      <c r="DK50" s="49" t="str">
        <f t="shared" si="7"/>
        <v/>
      </c>
      <c r="DL50" s="49" t="str">
        <f t="shared" si="8"/>
        <v/>
      </c>
      <c r="DM50" s="49" t="str">
        <f t="shared" si="9"/>
        <v/>
      </c>
      <c r="DN50" s="49" t="str">
        <f t="shared" si="10"/>
        <v/>
      </c>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c r="EO50" s="42"/>
      <c r="EP50" s="42"/>
      <c r="EQ50" s="42"/>
      <c r="ER50" s="42"/>
      <c r="ES50" s="48">
        <v>44666</v>
      </c>
      <c r="ET50" s="48"/>
      <c r="EU50" s="48"/>
      <c r="EV50" s="48"/>
      <c r="EW50" s="42"/>
      <c r="EX50" s="42"/>
      <c r="EY50" s="42"/>
      <c r="EZ50" s="42"/>
      <c r="FA50" s="42"/>
      <c r="FB50" s="42"/>
      <c r="FC50" s="42"/>
      <c r="FD50" s="42"/>
      <c r="FE50" s="42"/>
      <c r="FF50" s="42"/>
      <c r="FG50" s="42"/>
      <c r="FH50" s="42"/>
      <c r="FI50" s="49" t="str">
        <f t="shared" si="11"/>
        <v/>
      </c>
      <c r="FJ50" s="49" t="str">
        <f t="shared" si="12"/>
        <v/>
      </c>
      <c r="FK50" s="49" t="str">
        <f t="shared" si="13"/>
        <v/>
      </c>
      <c r="FL50" s="49" t="str">
        <f t="shared" si="14"/>
        <v/>
      </c>
      <c r="FM50" s="49" t="str">
        <f t="shared" si="15"/>
        <v/>
      </c>
      <c r="FN50" s="42"/>
      <c r="FO50" s="42"/>
      <c r="FP50" s="42"/>
      <c r="FQ50" s="42"/>
      <c r="FR50" s="42"/>
      <c r="FS50" s="42"/>
      <c r="FT50" s="42"/>
      <c r="FU50" s="42"/>
      <c r="FV50" s="42"/>
      <c r="FW50" s="42"/>
      <c r="FX50" s="42"/>
      <c r="FY50" s="42"/>
      <c r="FZ50" s="42"/>
      <c r="GA50" s="42"/>
      <c r="GB50" s="42"/>
      <c r="GC50" s="42"/>
      <c r="GD50" s="42"/>
      <c r="GE50" s="42"/>
      <c r="GF50" s="42"/>
      <c r="GG50" s="42"/>
      <c r="GH50" s="42"/>
      <c r="GI50" s="42"/>
      <c r="GJ50" s="42"/>
      <c r="GK50" s="42"/>
      <c r="GL50" s="42"/>
      <c r="GM50" s="42"/>
      <c r="GN50" s="42"/>
      <c r="GO50" s="42"/>
      <c r="GP50" s="42"/>
      <c r="GQ50" s="42"/>
      <c r="GR50" s="48">
        <v>44666</v>
      </c>
      <c r="GS50" s="48"/>
      <c r="GT50" s="48"/>
      <c r="GU50" s="48"/>
      <c r="GV50" s="42"/>
      <c r="GW50" s="42"/>
      <c r="GX50" s="42"/>
      <c r="GY50" s="42"/>
      <c r="GZ50" s="42"/>
      <c r="HA50" s="42"/>
      <c r="HB50" s="42"/>
      <c r="HC50" s="42"/>
      <c r="HD50" s="42"/>
      <c r="HE50" s="42"/>
      <c r="HF50" s="42"/>
      <c r="HG50" s="42"/>
      <c r="HH50" s="49" t="str">
        <f t="shared" si="16"/>
        <v/>
      </c>
      <c r="HI50" s="49" t="str">
        <f t="shared" si="17"/>
        <v/>
      </c>
      <c r="HJ50" s="49" t="str">
        <f t="shared" si="18"/>
        <v/>
      </c>
      <c r="HK50" s="49" t="str">
        <f t="shared" si="19"/>
        <v/>
      </c>
      <c r="HL50" s="49" t="str">
        <f t="shared" si="20"/>
        <v/>
      </c>
      <c r="HM50" s="42"/>
      <c r="HN50" s="42"/>
      <c r="HO50" s="42">
        <f t="shared" si="21"/>
        <v>1</v>
      </c>
      <c r="HP50" s="42"/>
      <c r="HQ50" s="50" t="s">
        <v>2690</v>
      </c>
      <c r="HR50" s="50"/>
      <c r="HS50" s="50"/>
      <c r="HT50" s="50"/>
      <c r="HU50" s="50"/>
      <c r="HV50" s="50"/>
      <c r="HW50" s="50"/>
      <c r="HX50" s="50"/>
      <c r="HY50" s="50"/>
      <c r="HZ50" s="50"/>
      <c r="IA50" s="51"/>
      <c r="IB50" s="51"/>
      <c r="IC50" s="51"/>
      <c r="ID50" s="51"/>
      <c r="IE50" s="51"/>
      <c r="IF50" s="51"/>
      <c r="IG50" t="s">
        <v>2691</v>
      </c>
      <c r="IH50" s="42" t="s">
        <v>932</v>
      </c>
    </row>
    <row r="51" spans="1:242" ht="15" customHeight="1" x14ac:dyDescent="0.25">
      <c r="A51" t="s">
        <v>2692</v>
      </c>
      <c r="B51" t="s">
        <v>2550</v>
      </c>
      <c r="C51" s="42" t="s">
        <v>2693</v>
      </c>
      <c r="D51" s="57" t="s">
        <v>2551</v>
      </c>
      <c r="E51" s="42" t="s">
        <v>523</v>
      </c>
      <c r="F51" s="42" t="s">
        <v>558</v>
      </c>
      <c r="G51" s="42" t="s">
        <v>627</v>
      </c>
      <c r="H51" s="80" t="s">
        <v>2694</v>
      </c>
      <c r="I51" s="42" t="s">
        <v>1106</v>
      </c>
      <c r="J51" s="45">
        <v>0.8</v>
      </c>
      <c r="K51" s="45">
        <v>0.8</v>
      </c>
      <c r="L51" s="42" t="s">
        <v>585</v>
      </c>
      <c r="M51" s="45">
        <v>0.17</v>
      </c>
      <c r="N51" s="45">
        <v>0.8</v>
      </c>
      <c r="O51" s="42" t="s">
        <v>585</v>
      </c>
      <c r="P51" s="42" t="s">
        <v>529</v>
      </c>
      <c r="Q51" s="46" t="s">
        <v>2687</v>
      </c>
      <c r="R51" s="42"/>
      <c r="S51" s="47" t="s">
        <v>531</v>
      </c>
      <c r="T51" s="42" t="s">
        <v>2695</v>
      </c>
      <c r="U51" s="47" t="s">
        <v>542</v>
      </c>
      <c r="V51" s="47" t="s">
        <v>534</v>
      </c>
      <c r="W51" s="47" t="s">
        <v>535</v>
      </c>
      <c r="X51" s="47"/>
      <c r="Y51" s="47" t="s">
        <v>536</v>
      </c>
      <c r="Z51" s="47" t="s">
        <v>537</v>
      </c>
      <c r="AA51" s="45">
        <v>0.4</v>
      </c>
      <c r="AB51" s="42"/>
      <c r="AC51" s="42"/>
      <c r="AD51" s="42"/>
      <c r="AE51" s="42"/>
      <c r="AF51" s="47" t="s">
        <v>66</v>
      </c>
      <c r="AG51" s="42" t="s">
        <v>531</v>
      </c>
      <c r="AH51" s="42">
        <f t="shared" si="0"/>
        <v>13</v>
      </c>
      <c r="AI51" s="42">
        <v>4</v>
      </c>
      <c r="AJ51" s="47">
        <v>3</v>
      </c>
      <c r="AK51" s="47">
        <v>3</v>
      </c>
      <c r="AL51" s="47">
        <v>3</v>
      </c>
      <c r="AM51" s="47">
        <v>4</v>
      </c>
      <c r="AN51" s="42" t="s">
        <v>1117</v>
      </c>
      <c r="AO51" s="42"/>
      <c r="AP51" s="42"/>
      <c r="AQ51" s="42"/>
      <c r="AR51" s="42"/>
      <c r="AS51" s="42"/>
      <c r="AT51" s="42"/>
      <c r="AU51" s="48">
        <v>44666</v>
      </c>
      <c r="AV51" s="48"/>
      <c r="AW51" s="48"/>
      <c r="AX51" s="48"/>
      <c r="AY51" s="42" t="s">
        <v>70</v>
      </c>
      <c r="AZ51" s="42"/>
      <c r="BA51" s="42"/>
      <c r="BB51" s="42"/>
      <c r="BC51" s="42" t="s">
        <v>70</v>
      </c>
      <c r="BD51" s="42"/>
      <c r="BE51" s="42"/>
      <c r="BF51" s="42"/>
      <c r="BG51" s="42" t="s">
        <v>2689</v>
      </c>
      <c r="BH51" s="42"/>
      <c r="BI51" s="42"/>
      <c r="BJ51" s="42"/>
      <c r="BK51" s="49">
        <f t="shared" si="1"/>
        <v>1</v>
      </c>
      <c r="BL51" s="49">
        <f t="shared" si="2"/>
        <v>0</v>
      </c>
      <c r="BM51" s="49">
        <f t="shared" si="3"/>
        <v>0</v>
      </c>
      <c r="BN51" s="49">
        <f t="shared" si="4"/>
        <v>0</v>
      </c>
      <c r="BO51" s="49">
        <f t="shared" si="5"/>
        <v>0.30769230769230771</v>
      </c>
      <c r="BP51" s="46" t="s">
        <v>2696</v>
      </c>
      <c r="BQ51" s="42"/>
      <c r="BR51" s="47" t="s">
        <v>531</v>
      </c>
      <c r="BS51" s="42" t="s">
        <v>2697</v>
      </c>
      <c r="BT51" s="47" t="s">
        <v>542</v>
      </c>
      <c r="BU51" s="47" t="s">
        <v>534</v>
      </c>
      <c r="BV51" s="47" t="s">
        <v>535</v>
      </c>
      <c r="BW51" s="47"/>
      <c r="BX51" s="47" t="s">
        <v>536</v>
      </c>
      <c r="BY51" s="47" t="s">
        <v>537</v>
      </c>
      <c r="BZ51" s="45">
        <v>0.4</v>
      </c>
      <c r="CA51" s="42"/>
      <c r="CB51" s="42"/>
      <c r="CC51" s="42"/>
      <c r="CD51" s="42"/>
      <c r="CE51" s="47" t="s">
        <v>66</v>
      </c>
      <c r="CF51" s="42" t="s">
        <v>547</v>
      </c>
      <c r="CG51" s="42">
        <f>SUM(CH51:CK51)</f>
        <v>1</v>
      </c>
      <c r="CH51" s="42">
        <v>1</v>
      </c>
      <c r="CI51" s="42">
        <v>0</v>
      </c>
      <c r="CJ51" s="42">
        <v>0</v>
      </c>
      <c r="CK51" s="42">
        <v>0</v>
      </c>
      <c r="CL51" s="42">
        <v>1</v>
      </c>
      <c r="CM51" s="42" t="s">
        <v>1117</v>
      </c>
      <c r="CN51" s="42"/>
      <c r="CO51" s="42"/>
      <c r="CP51" s="42"/>
      <c r="CQ51" s="42"/>
      <c r="CR51" s="42"/>
      <c r="CS51" s="42"/>
      <c r="CT51" s="48">
        <v>44666</v>
      </c>
      <c r="CU51" s="48"/>
      <c r="CV51" s="48"/>
      <c r="CW51" s="48"/>
      <c r="CX51" s="42" t="s">
        <v>70</v>
      </c>
      <c r="CY51" s="42"/>
      <c r="CZ51" s="42"/>
      <c r="DA51" s="42"/>
      <c r="DB51" s="42" t="s">
        <v>70</v>
      </c>
      <c r="DC51" s="42"/>
      <c r="DD51" s="42"/>
      <c r="DE51" s="42"/>
      <c r="DF51" s="42" t="s">
        <v>2698</v>
      </c>
      <c r="DG51" s="42"/>
      <c r="DH51" s="42"/>
      <c r="DI51" s="42"/>
      <c r="DJ51" s="49">
        <f t="shared" si="6"/>
        <v>1</v>
      </c>
      <c r="DK51" s="49" t="str">
        <f t="shared" si="7"/>
        <v/>
      </c>
      <c r="DL51" s="49" t="str">
        <f t="shared" si="8"/>
        <v/>
      </c>
      <c r="DM51" s="49" t="str">
        <f t="shared" si="9"/>
        <v/>
      </c>
      <c r="DN51" s="49">
        <f t="shared" si="10"/>
        <v>1</v>
      </c>
      <c r="DO51" s="46" t="s">
        <v>2699</v>
      </c>
      <c r="DP51" s="42"/>
      <c r="DQ51" s="47" t="s">
        <v>547</v>
      </c>
      <c r="DR51" s="42" t="s">
        <v>2700</v>
      </c>
      <c r="DS51" s="47" t="s">
        <v>542</v>
      </c>
      <c r="DT51" s="47" t="s">
        <v>534</v>
      </c>
      <c r="DU51" s="47" t="s">
        <v>535</v>
      </c>
      <c r="DV51" s="47"/>
      <c r="DW51" s="47" t="s">
        <v>536</v>
      </c>
      <c r="DX51" s="47" t="s">
        <v>537</v>
      </c>
      <c r="DY51" s="45">
        <v>0.4</v>
      </c>
      <c r="DZ51" s="42"/>
      <c r="EA51" s="42"/>
      <c r="EB51" s="42"/>
      <c r="EC51" s="42"/>
      <c r="ED51" s="47" t="s">
        <v>66</v>
      </c>
      <c r="EE51" s="42" t="s">
        <v>547</v>
      </c>
      <c r="EF51" s="42">
        <f>SUM(EG51:EJ51)</f>
        <v>3</v>
      </c>
      <c r="EG51" s="42">
        <v>3</v>
      </c>
      <c r="EH51" s="42">
        <v>0</v>
      </c>
      <c r="EI51" s="42">
        <v>0</v>
      </c>
      <c r="EJ51" s="42">
        <v>0</v>
      </c>
      <c r="EK51" s="42">
        <v>3</v>
      </c>
      <c r="EL51" s="42" t="s">
        <v>1117</v>
      </c>
      <c r="EM51" s="42"/>
      <c r="EN51" s="42"/>
      <c r="EO51" s="42"/>
      <c r="EP51" s="42"/>
      <c r="EQ51" s="42"/>
      <c r="ER51" s="42"/>
      <c r="ES51" s="48">
        <v>44666</v>
      </c>
      <c r="ET51" s="48"/>
      <c r="EU51" s="48"/>
      <c r="EV51" s="48"/>
      <c r="EW51" s="42" t="s">
        <v>70</v>
      </c>
      <c r="EX51" s="42"/>
      <c r="EY51" s="42"/>
      <c r="EZ51" s="42"/>
      <c r="FA51" s="42" t="s">
        <v>70</v>
      </c>
      <c r="FB51" s="42"/>
      <c r="FC51" s="42"/>
      <c r="FD51" s="42"/>
      <c r="FE51" s="42" t="s">
        <v>2701</v>
      </c>
      <c r="FF51" s="42"/>
      <c r="FG51" s="42"/>
      <c r="FH51" s="42"/>
      <c r="FI51" s="49">
        <f t="shared" si="11"/>
        <v>1</v>
      </c>
      <c r="FJ51" s="49" t="str">
        <f t="shared" si="12"/>
        <v/>
      </c>
      <c r="FK51" s="49" t="str">
        <f t="shared" si="13"/>
        <v/>
      </c>
      <c r="FL51" s="49" t="str">
        <f t="shared" si="14"/>
        <v/>
      </c>
      <c r="FM51" s="49">
        <f t="shared" si="15"/>
        <v>1</v>
      </c>
      <c r="FN51" s="42"/>
      <c r="FO51" s="42"/>
      <c r="FP51" s="42"/>
      <c r="FQ51" s="42"/>
      <c r="FR51" s="42"/>
      <c r="FS51" s="42"/>
      <c r="FT51" s="42"/>
      <c r="FU51" s="42"/>
      <c r="FV51" s="42"/>
      <c r="FW51" s="42"/>
      <c r="FX51" s="42"/>
      <c r="FY51" s="42"/>
      <c r="FZ51" s="42"/>
      <c r="GA51" s="42"/>
      <c r="GB51" s="42"/>
      <c r="GC51" s="42"/>
      <c r="GD51" s="42"/>
      <c r="GE51" s="42"/>
      <c r="GF51" s="42"/>
      <c r="GG51" s="42"/>
      <c r="GH51" s="42"/>
      <c r="GI51" s="42"/>
      <c r="GJ51" s="42"/>
      <c r="GK51" s="42"/>
      <c r="GL51" s="42"/>
      <c r="GM51" s="42"/>
      <c r="GN51" s="42"/>
      <c r="GO51" s="42"/>
      <c r="GP51" s="42"/>
      <c r="GQ51" s="42"/>
      <c r="GR51" s="48">
        <v>44666</v>
      </c>
      <c r="GS51" s="48"/>
      <c r="GT51" s="48"/>
      <c r="GU51" s="48"/>
      <c r="GV51" s="42"/>
      <c r="GW51" s="42"/>
      <c r="GX51" s="42"/>
      <c r="GY51" s="42"/>
      <c r="GZ51" s="42"/>
      <c r="HA51" s="42"/>
      <c r="HB51" s="42"/>
      <c r="HC51" s="42"/>
      <c r="HD51" s="42"/>
      <c r="HE51" s="42"/>
      <c r="HF51" s="42"/>
      <c r="HG51" s="42"/>
      <c r="HH51" s="49" t="str">
        <f t="shared" si="16"/>
        <v/>
      </c>
      <c r="HI51" s="49" t="str">
        <f t="shared" si="17"/>
        <v/>
      </c>
      <c r="HJ51" s="49" t="str">
        <f t="shared" si="18"/>
        <v/>
      </c>
      <c r="HK51" s="49" t="str">
        <f t="shared" si="19"/>
        <v/>
      </c>
      <c r="HL51" s="49" t="str">
        <f t="shared" si="20"/>
        <v/>
      </c>
      <c r="HM51" s="42"/>
      <c r="HN51" s="42"/>
      <c r="HO51" s="42">
        <f t="shared" si="21"/>
        <v>3</v>
      </c>
      <c r="HP51" s="42"/>
      <c r="HQ51" s="50" t="s">
        <v>2690</v>
      </c>
      <c r="HR51" s="50"/>
      <c r="HS51" s="50"/>
      <c r="HT51" s="50"/>
      <c r="HU51" s="50" t="s">
        <v>2702</v>
      </c>
      <c r="HV51" s="50"/>
      <c r="HW51" s="50"/>
      <c r="HX51" s="50"/>
      <c r="HY51" s="50" t="s">
        <v>2703</v>
      </c>
      <c r="HZ51" s="50"/>
      <c r="IA51" s="51"/>
      <c r="IB51" s="51"/>
      <c r="IC51" s="51"/>
      <c r="ID51" s="51"/>
      <c r="IE51" s="51"/>
      <c r="IF51" s="51"/>
      <c r="IG51" t="s">
        <v>2704</v>
      </c>
      <c r="IH51" s="42" t="s">
        <v>800</v>
      </c>
    </row>
    <row r="52" spans="1:242" ht="15" customHeight="1" x14ac:dyDescent="0.25">
      <c r="A52" t="s">
        <v>2784</v>
      </c>
      <c r="B52" t="s">
        <v>2705</v>
      </c>
      <c r="C52" s="42" t="s">
        <v>2785</v>
      </c>
      <c r="D52" s="57" t="s">
        <v>2706</v>
      </c>
      <c r="E52" s="42" t="s">
        <v>557</v>
      </c>
      <c r="F52" s="42" t="s">
        <v>787</v>
      </c>
      <c r="G52" s="42" t="s">
        <v>603</v>
      </c>
      <c r="H52" s="52" t="s">
        <v>2786</v>
      </c>
      <c r="I52" s="42" t="s">
        <v>754</v>
      </c>
      <c r="J52" s="45">
        <v>0.6</v>
      </c>
      <c r="K52" s="45">
        <v>0.8</v>
      </c>
      <c r="L52" s="42" t="s">
        <v>585</v>
      </c>
      <c r="M52" s="45">
        <v>0.13</v>
      </c>
      <c r="N52" s="45">
        <v>0.8</v>
      </c>
      <c r="O52" s="42" t="s">
        <v>585</v>
      </c>
      <c r="P52" s="42" t="s">
        <v>529</v>
      </c>
      <c r="Q52" s="46" t="s">
        <v>2787</v>
      </c>
      <c r="R52" s="42"/>
      <c r="S52" s="47" t="s">
        <v>547</v>
      </c>
      <c r="T52" s="50" t="s">
        <v>2788</v>
      </c>
      <c r="U52" s="47" t="s">
        <v>542</v>
      </c>
      <c r="V52" s="47" t="s">
        <v>534</v>
      </c>
      <c r="W52" s="47" t="s">
        <v>535</v>
      </c>
      <c r="X52" s="47"/>
      <c r="Y52" s="47" t="s">
        <v>536</v>
      </c>
      <c r="Z52" s="47" t="s">
        <v>537</v>
      </c>
      <c r="AA52" s="45">
        <v>0.4</v>
      </c>
      <c r="AB52" s="42"/>
      <c r="AC52" s="42"/>
      <c r="AD52" s="42"/>
      <c r="AE52" s="42"/>
      <c r="AF52" s="47" t="s">
        <v>66</v>
      </c>
      <c r="AG52" s="42" t="s">
        <v>531</v>
      </c>
      <c r="AH52" s="42">
        <f t="shared" si="0"/>
        <v>96</v>
      </c>
      <c r="AI52" s="47">
        <v>24</v>
      </c>
      <c r="AJ52" s="47">
        <v>24</v>
      </c>
      <c r="AK52" s="47">
        <v>24</v>
      </c>
      <c r="AL52" s="47">
        <v>24</v>
      </c>
      <c r="AM52" s="42">
        <v>24</v>
      </c>
      <c r="AN52" s="42" t="s">
        <v>2789</v>
      </c>
      <c r="AO52" s="42"/>
      <c r="AP52" s="42"/>
      <c r="AQ52" s="42"/>
      <c r="AR52" s="42"/>
      <c r="AS52" s="42"/>
      <c r="AT52" s="42"/>
      <c r="AU52" s="48">
        <v>44670</v>
      </c>
      <c r="AV52" s="48"/>
      <c r="AW52" s="48"/>
      <c r="AX52" s="48"/>
      <c r="AY52" s="42" t="s">
        <v>70</v>
      </c>
      <c r="AZ52" s="42"/>
      <c r="BA52" s="42"/>
      <c r="BB52" s="42"/>
      <c r="BC52" s="42" t="s">
        <v>70</v>
      </c>
      <c r="BD52" s="42"/>
      <c r="BE52" s="42"/>
      <c r="BF52" s="42"/>
      <c r="BG52" s="42" t="s">
        <v>2790</v>
      </c>
      <c r="BH52" s="42"/>
      <c r="BI52" s="42"/>
      <c r="BJ52" s="42"/>
      <c r="BK52" s="49">
        <f t="shared" si="1"/>
        <v>1</v>
      </c>
      <c r="BL52" s="49">
        <f t="shared" si="2"/>
        <v>0</v>
      </c>
      <c r="BM52" s="49">
        <f t="shared" si="3"/>
        <v>0</v>
      </c>
      <c r="BN52" s="49">
        <f t="shared" si="4"/>
        <v>0</v>
      </c>
      <c r="BO52" s="49">
        <f t="shared" si="5"/>
        <v>0.25</v>
      </c>
      <c r="BP52" s="46" t="s">
        <v>2791</v>
      </c>
      <c r="BQ52" s="42"/>
      <c r="BR52" s="47" t="s">
        <v>547</v>
      </c>
      <c r="BS52" s="42" t="s">
        <v>2792</v>
      </c>
      <c r="BT52" s="47" t="s">
        <v>542</v>
      </c>
      <c r="BU52" s="47" t="s">
        <v>534</v>
      </c>
      <c r="BV52" s="47" t="s">
        <v>535</v>
      </c>
      <c r="BW52" s="47"/>
      <c r="BX52" s="47" t="s">
        <v>536</v>
      </c>
      <c r="BY52" s="47" t="s">
        <v>537</v>
      </c>
      <c r="BZ52" s="45">
        <v>0.4</v>
      </c>
      <c r="CA52" s="42"/>
      <c r="CB52" s="42"/>
      <c r="CC52" s="42"/>
      <c r="CD52" s="42"/>
      <c r="CE52" s="47" t="s">
        <v>66</v>
      </c>
      <c r="CF52" s="42" t="s">
        <v>547</v>
      </c>
      <c r="CG52" s="42">
        <f>SUM(CH52:CK52)</f>
        <v>10</v>
      </c>
      <c r="CH52" s="42">
        <v>10</v>
      </c>
      <c r="CI52" s="42">
        <v>0</v>
      </c>
      <c r="CJ52" s="42">
        <v>0</v>
      </c>
      <c r="CK52" s="42">
        <v>0</v>
      </c>
      <c r="CL52" s="42">
        <v>10</v>
      </c>
      <c r="CM52" s="42" t="s">
        <v>2793</v>
      </c>
      <c r="CN52" s="42"/>
      <c r="CO52" s="42"/>
      <c r="CP52" s="42"/>
      <c r="CQ52" s="42"/>
      <c r="CR52" s="42"/>
      <c r="CS52" s="42"/>
      <c r="CT52" s="48">
        <v>44670</v>
      </c>
      <c r="CU52" s="48"/>
      <c r="CV52" s="48"/>
      <c r="CW52" s="48"/>
      <c r="CX52" s="42" t="s">
        <v>70</v>
      </c>
      <c r="CY52" s="42"/>
      <c r="CZ52" s="42"/>
      <c r="DA52" s="42"/>
      <c r="DB52" s="42" t="s">
        <v>70</v>
      </c>
      <c r="DC52" s="42"/>
      <c r="DD52" s="42"/>
      <c r="DE52" s="42"/>
      <c r="DF52" s="42" t="s">
        <v>2794</v>
      </c>
      <c r="DG52" s="42"/>
      <c r="DH52" s="42"/>
      <c r="DI52" s="42"/>
      <c r="DJ52" s="49">
        <f t="shared" si="6"/>
        <v>1</v>
      </c>
      <c r="DK52" s="49" t="str">
        <f t="shared" si="7"/>
        <v/>
      </c>
      <c r="DL52" s="49" t="str">
        <f t="shared" si="8"/>
        <v/>
      </c>
      <c r="DM52" s="49" t="str">
        <f t="shared" si="9"/>
        <v/>
      </c>
      <c r="DN52" s="49">
        <f t="shared" si="10"/>
        <v>1</v>
      </c>
      <c r="DO52" s="46" t="s">
        <v>2795</v>
      </c>
      <c r="DP52" s="42"/>
      <c r="DQ52" s="47" t="s">
        <v>531</v>
      </c>
      <c r="DR52" s="42" t="s">
        <v>2796</v>
      </c>
      <c r="DS52" s="47" t="s">
        <v>542</v>
      </c>
      <c r="DT52" s="47" t="s">
        <v>534</v>
      </c>
      <c r="DU52" s="47" t="s">
        <v>535</v>
      </c>
      <c r="DV52" s="47"/>
      <c r="DW52" s="47" t="s">
        <v>536</v>
      </c>
      <c r="DX52" s="47" t="s">
        <v>537</v>
      </c>
      <c r="DY52" s="45">
        <v>0.4</v>
      </c>
      <c r="DZ52" s="42"/>
      <c r="EA52" s="42"/>
      <c r="EB52" s="42"/>
      <c r="EC52" s="42"/>
      <c r="ED52" s="47" t="s">
        <v>66</v>
      </c>
      <c r="EE52" s="42" t="s">
        <v>547</v>
      </c>
      <c r="EF52" s="42">
        <f>SUM(EG52:EJ52)</f>
        <v>0</v>
      </c>
      <c r="EG52" s="42">
        <v>0</v>
      </c>
      <c r="EH52" s="42">
        <v>0</v>
      </c>
      <c r="EI52" s="42">
        <v>0</v>
      </c>
      <c r="EJ52" s="42">
        <v>0</v>
      </c>
      <c r="EK52" s="42">
        <v>6</v>
      </c>
      <c r="EL52" s="42" t="s">
        <v>2797</v>
      </c>
      <c r="EM52" s="42"/>
      <c r="EN52" s="42"/>
      <c r="EO52" s="42"/>
      <c r="EP52" s="42"/>
      <c r="EQ52" s="42"/>
      <c r="ER52" s="42"/>
      <c r="ES52" s="48">
        <v>44670</v>
      </c>
      <c r="ET52" s="48"/>
      <c r="EU52" s="48"/>
      <c r="EV52" s="48"/>
      <c r="EW52" s="42" t="s">
        <v>70</v>
      </c>
      <c r="EX52" s="42"/>
      <c r="EY52" s="42"/>
      <c r="EZ52" s="42"/>
      <c r="FA52" s="42" t="s">
        <v>70</v>
      </c>
      <c r="FB52" s="42"/>
      <c r="FC52" s="42"/>
      <c r="FD52" s="42"/>
      <c r="FE52" s="42" t="s">
        <v>2798</v>
      </c>
      <c r="FF52" s="42"/>
      <c r="FG52" s="42"/>
      <c r="FH52" s="42"/>
      <c r="FI52" s="49" t="str">
        <f t="shared" si="11"/>
        <v/>
      </c>
      <c r="FJ52" s="49" t="str">
        <f t="shared" si="12"/>
        <v/>
      </c>
      <c r="FK52" s="49" t="str">
        <f t="shared" si="13"/>
        <v/>
      </c>
      <c r="FL52" s="49" t="str">
        <f t="shared" si="14"/>
        <v/>
      </c>
      <c r="FM52" s="49" t="str">
        <f t="shared" si="15"/>
        <v/>
      </c>
      <c r="FN52" s="42"/>
      <c r="FO52" s="42"/>
      <c r="FP52" s="47"/>
      <c r="FQ52" s="42"/>
      <c r="FR52" s="47"/>
      <c r="FS52" s="47"/>
      <c r="FT52" s="47"/>
      <c r="FU52" s="47"/>
      <c r="FV52" s="47"/>
      <c r="FW52" s="47"/>
      <c r="FX52" s="45"/>
      <c r="FY52" s="42"/>
      <c r="FZ52" s="42"/>
      <c r="GA52" s="42"/>
      <c r="GB52" s="42"/>
      <c r="GC52" s="47"/>
      <c r="GD52" s="42"/>
      <c r="GE52" s="42"/>
      <c r="GF52" s="42"/>
      <c r="GG52" s="42"/>
      <c r="GH52" s="42"/>
      <c r="GI52" s="42"/>
      <c r="GJ52" s="42"/>
      <c r="GK52" s="42"/>
      <c r="GL52" s="42"/>
      <c r="GM52" s="42"/>
      <c r="GN52" s="42"/>
      <c r="GO52" s="42"/>
      <c r="GP52" s="42"/>
      <c r="GQ52" s="42"/>
      <c r="GR52" s="48">
        <v>44670</v>
      </c>
      <c r="GS52" s="48"/>
      <c r="GT52" s="48"/>
      <c r="GU52" s="48"/>
      <c r="GV52" s="42"/>
      <c r="GW52" s="42"/>
      <c r="GX52" s="42"/>
      <c r="GY52" s="42"/>
      <c r="GZ52" s="42"/>
      <c r="HA52" s="42"/>
      <c r="HB52" s="42"/>
      <c r="HC52" s="42"/>
      <c r="HD52" s="42"/>
      <c r="HE52" s="42"/>
      <c r="HF52" s="42"/>
      <c r="HG52" s="42"/>
      <c r="HH52" s="49" t="str">
        <f t="shared" si="16"/>
        <v/>
      </c>
      <c r="HI52" s="49" t="str">
        <f t="shared" si="17"/>
        <v/>
      </c>
      <c r="HJ52" s="49" t="str">
        <f t="shared" si="18"/>
        <v/>
      </c>
      <c r="HK52" s="49" t="str">
        <f t="shared" si="19"/>
        <v/>
      </c>
      <c r="HL52" s="49" t="str">
        <f t="shared" si="20"/>
        <v/>
      </c>
      <c r="HM52" s="42"/>
      <c r="HN52" s="42"/>
      <c r="HO52" s="42">
        <f t="shared" si="21"/>
        <v>3</v>
      </c>
      <c r="HP52" s="42"/>
      <c r="HQ52" s="50" t="s">
        <v>2799</v>
      </c>
      <c r="HR52" s="50"/>
      <c r="HS52" s="50"/>
      <c r="HT52" s="50"/>
      <c r="HU52" s="50" t="s">
        <v>2799</v>
      </c>
      <c r="HV52" s="50"/>
      <c r="HW52" s="50"/>
      <c r="HX52" s="50"/>
      <c r="HY52" s="50" t="s">
        <v>2799</v>
      </c>
      <c r="HZ52" s="50"/>
      <c r="IA52" s="51"/>
      <c r="IB52" s="51"/>
      <c r="IC52" s="51"/>
      <c r="ID52" s="51"/>
      <c r="IE52" s="51"/>
      <c r="IF52" s="51"/>
      <c r="IG52" t="s">
        <v>2800</v>
      </c>
      <c r="IH52" s="57" t="s">
        <v>932</v>
      </c>
    </row>
    <row r="53" spans="1:242" ht="15" customHeight="1" x14ac:dyDescent="0.25">
      <c r="A53" t="s">
        <v>2801</v>
      </c>
      <c r="B53" t="s">
        <v>2705</v>
      </c>
      <c r="C53" s="42" t="s">
        <v>2802</v>
      </c>
      <c r="D53" s="57" t="s">
        <v>2706</v>
      </c>
      <c r="E53" s="42" t="s">
        <v>2803</v>
      </c>
      <c r="F53" s="42" t="s">
        <v>787</v>
      </c>
      <c r="G53" s="42" t="s">
        <v>627</v>
      </c>
      <c r="H53" s="52" t="s">
        <v>2804</v>
      </c>
      <c r="I53" s="42" t="s">
        <v>924</v>
      </c>
      <c r="J53" s="45">
        <v>0.6</v>
      </c>
      <c r="K53" s="45">
        <v>1</v>
      </c>
      <c r="L53" s="42" t="s">
        <v>528</v>
      </c>
      <c r="M53" s="45">
        <v>0.09</v>
      </c>
      <c r="N53" s="45">
        <v>1</v>
      </c>
      <c r="O53" s="42" t="s">
        <v>528</v>
      </c>
      <c r="P53" s="42" t="s">
        <v>529</v>
      </c>
      <c r="Q53" s="46" t="s">
        <v>2805</v>
      </c>
      <c r="R53" s="42"/>
      <c r="S53" s="47" t="s">
        <v>547</v>
      </c>
      <c r="T53" s="50" t="s">
        <v>2788</v>
      </c>
      <c r="U53" s="47" t="s">
        <v>533</v>
      </c>
      <c r="V53" s="47" t="s">
        <v>534</v>
      </c>
      <c r="W53" s="47" t="s">
        <v>535</v>
      </c>
      <c r="X53" s="47"/>
      <c r="Y53" s="47" t="s">
        <v>536</v>
      </c>
      <c r="Z53" s="47" t="s">
        <v>537</v>
      </c>
      <c r="AA53" s="45">
        <v>0.4</v>
      </c>
      <c r="AB53" s="42"/>
      <c r="AC53" s="42"/>
      <c r="AD53" s="42"/>
      <c r="AE53" s="42"/>
      <c r="AF53" s="47" t="s">
        <v>66</v>
      </c>
      <c r="AG53" s="42" t="s">
        <v>531</v>
      </c>
      <c r="AH53" s="42">
        <f t="shared" si="0"/>
        <v>96</v>
      </c>
      <c r="AI53" s="47">
        <v>24</v>
      </c>
      <c r="AJ53" s="47">
        <v>24</v>
      </c>
      <c r="AK53" s="47">
        <v>24</v>
      </c>
      <c r="AL53" s="47">
        <v>24</v>
      </c>
      <c r="AM53" s="42">
        <v>24</v>
      </c>
      <c r="AN53" s="42" t="s">
        <v>2806</v>
      </c>
      <c r="AO53" s="42"/>
      <c r="AP53" s="42"/>
      <c r="AQ53" s="42"/>
      <c r="AR53" s="42"/>
      <c r="AS53" s="42"/>
      <c r="AT53" s="42"/>
      <c r="AU53" s="48">
        <v>44670</v>
      </c>
      <c r="AV53" s="48"/>
      <c r="AW53" s="48"/>
      <c r="AX53" s="48"/>
      <c r="AY53" s="42" t="s">
        <v>70</v>
      </c>
      <c r="AZ53" s="42"/>
      <c r="BA53" s="42"/>
      <c r="BB53" s="42"/>
      <c r="BC53" s="42" t="s">
        <v>70</v>
      </c>
      <c r="BD53" s="42"/>
      <c r="BE53" s="42"/>
      <c r="BF53" s="42"/>
      <c r="BG53" s="42" t="s">
        <v>2807</v>
      </c>
      <c r="BH53" s="42"/>
      <c r="BI53" s="42"/>
      <c r="BJ53" s="42"/>
      <c r="BK53" s="49">
        <f t="shared" si="1"/>
        <v>1</v>
      </c>
      <c r="BL53" s="49">
        <f t="shared" si="2"/>
        <v>0</v>
      </c>
      <c r="BM53" s="49">
        <f t="shared" si="3"/>
        <v>0</v>
      </c>
      <c r="BN53" s="49">
        <f t="shared" si="4"/>
        <v>0</v>
      </c>
      <c r="BO53" s="49">
        <f t="shared" si="5"/>
        <v>0.25</v>
      </c>
      <c r="BP53" s="46" t="s">
        <v>2808</v>
      </c>
      <c r="BQ53" s="42"/>
      <c r="BR53" s="47" t="s">
        <v>531</v>
      </c>
      <c r="BS53" s="42" t="s">
        <v>2809</v>
      </c>
      <c r="BT53" s="47" t="s">
        <v>542</v>
      </c>
      <c r="BU53" s="47" t="s">
        <v>534</v>
      </c>
      <c r="BV53" s="47" t="s">
        <v>535</v>
      </c>
      <c r="BW53" s="47"/>
      <c r="BX53" s="47" t="s">
        <v>536</v>
      </c>
      <c r="BY53" s="47" t="s">
        <v>537</v>
      </c>
      <c r="BZ53" s="45">
        <v>0.4</v>
      </c>
      <c r="CA53" s="42"/>
      <c r="CB53" s="42"/>
      <c r="CC53" s="42"/>
      <c r="CD53" s="42"/>
      <c r="CE53" s="47" t="s">
        <v>66</v>
      </c>
      <c r="CF53" s="42" t="s">
        <v>531</v>
      </c>
      <c r="CG53" s="42">
        <f>SUM(CH53:CK53)</f>
        <v>2</v>
      </c>
      <c r="CH53" s="42">
        <v>0</v>
      </c>
      <c r="CI53" s="42">
        <v>1</v>
      </c>
      <c r="CJ53" s="42">
        <v>0</v>
      </c>
      <c r="CK53" s="42">
        <v>1</v>
      </c>
      <c r="CL53" s="42">
        <v>0</v>
      </c>
      <c r="CM53" s="42" t="s">
        <v>2767</v>
      </c>
      <c r="CN53" s="42"/>
      <c r="CO53" s="42"/>
      <c r="CP53" s="42"/>
      <c r="CQ53" s="42"/>
      <c r="CR53" s="42"/>
      <c r="CS53" s="42"/>
      <c r="CT53" s="48">
        <v>44670</v>
      </c>
      <c r="CU53" s="48"/>
      <c r="CV53" s="48"/>
      <c r="CW53" s="48"/>
      <c r="CX53" s="42" t="s">
        <v>70</v>
      </c>
      <c r="CY53" s="42"/>
      <c r="CZ53" s="42"/>
      <c r="DA53" s="42"/>
      <c r="DB53" s="42" t="s">
        <v>77</v>
      </c>
      <c r="DC53" s="42"/>
      <c r="DD53" s="42"/>
      <c r="DE53" s="42"/>
      <c r="DF53" s="42" t="s">
        <v>2810</v>
      </c>
      <c r="DG53" s="42"/>
      <c r="DH53" s="42"/>
      <c r="DI53" s="42"/>
      <c r="DJ53" s="49" t="str">
        <f t="shared" si="6"/>
        <v/>
      </c>
      <c r="DK53" s="49">
        <f t="shared" si="7"/>
        <v>0</v>
      </c>
      <c r="DL53" s="49" t="str">
        <f t="shared" si="8"/>
        <v/>
      </c>
      <c r="DM53" s="49">
        <f t="shared" si="9"/>
        <v>0</v>
      </c>
      <c r="DN53" s="49">
        <f t="shared" si="10"/>
        <v>0</v>
      </c>
      <c r="DO53" s="46" t="s">
        <v>2811</v>
      </c>
      <c r="DP53" s="42"/>
      <c r="DQ53" s="47" t="s">
        <v>547</v>
      </c>
      <c r="DR53" s="42" t="s">
        <v>2796</v>
      </c>
      <c r="DS53" s="47" t="s">
        <v>542</v>
      </c>
      <c r="DT53" s="47" t="s">
        <v>534</v>
      </c>
      <c r="DU53" s="47" t="s">
        <v>535</v>
      </c>
      <c r="DV53" s="47"/>
      <c r="DW53" s="47" t="s">
        <v>536</v>
      </c>
      <c r="DX53" s="47" t="s">
        <v>537</v>
      </c>
      <c r="DY53" s="45">
        <v>0.4</v>
      </c>
      <c r="DZ53" s="42"/>
      <c r="EA53" s="42"/>
      <c r="EB53" s="42"/>
      <c r="EC53" s="42"/>
      <c r="ED53" s="47" t="s">
        <v>66</v>
      </c>
      <c r="EE53" s="42" t="s">
        <v>547</v>
      </c>
      <c r="EF53" s="42">
        <f>SUM(EG53:EJ53)</f>
        <v>0</v>
      </c>
      <c r="EG53" s="42">
        <v>0</v>
      </c>
      <c r="EH53" s="42">
        <v>0</v>
      </c>
      <c r="EI53" s="42">
        <v>0</v>
      </c>
      <c r="EJ53" s="42">
        <v>0</v>
      </c>
      <c r="EK53" s="42">
        <v>6</v>
      </c>
      <c r="EL53" s="42" t="s">
        <v>2812</v>
      </c>
      <c r="EM53" s="42"/>
      <c r="EN53" s="42"/>
      <c r="EO53" s="42"/>
      <c r="EP53" s="42"/>
      <c r="EQ53" s="42"/>
      <c r="ER53" s="42"/>
      <c r="ES53" s="48">
        <v>44670</v>
      </c>
      <c r="ET53" s="48"/>
      <c r="EU53" s="48"/>
      <c r="EV53" s="48"/>
      <c r="EW53" s="42" t="s">
        <v>70</v>
      </c>
      <c r="EX53" s="42"/>
      <c r="EY53" s="42"/>
      <c r="EZ53" s="42"/>
      <c r="FA53" s="42" t="s">
        <v>70</v>
      </c>
      <c r="FB53" s="42"/>
      <c r="FC53" s="42"/>
      <c r="FD53" s="42"/>
      <c r="FE53" s="42" t="s">
        <v>2813</v>
      </c>
      <c r="FF53" s="42"/>
      <c r="FG53" s="42"/>
      <c r="FH53" s="42"/>
      <c r="FI53" s="49" t="str">
        <f t="shared" si="11"/>
        <v/>
      </c>
      <c r="FJ53" s="49" t="str">
        <f t="shared" si="12"/>
        <v/>
      </c>
      <c r="FK53" s="49" t="str">
        <f t="shared" si="13"/>
        <v/>
      </c>
      <c r="FL53" s="49" t="str">
        <f t="shared" si="14"/>
        <v/>
      </c>
      <c r="FM53" s="49" t="str">
        <f t="shared" si="15"/>
        <v/>
      </c>
      <c r="FN53" s="50" t="s">
        <v>2814</v>
      </c>
      <c r="FO53" s="42"/>
      <c r="FP53" s="47" t="s">
        <v>531</v>
      </c>
      <c r="FQ53" s="42" t="s">
        <v>2815</v>
      </c>
      <c r="FR53" s="47" t="s">
        <v>542</v>
      </c>
      <c r="FS53" s="47" t="s">
        <v>534</v>
      </c>
      <c r="FT53" s="47" t="s">
        <v>535</v>
      </c>
      <c r="FU53" s="47"/>
      <c r="FV53" s="47" t="s">
        <v>536</v>
      </c>
      <c r="FW53" s="47" t="s">
        <v>537</v>
      </c>
      <c r="FX53" s="45">
        <v>0.4</v>
      </c>
      <c r="FY53" s="42"/>
      <c r="FZ53" s="42"/>
      <c r="GA53" s="42"/>
      <c r="GB53" s="42"/>
      <c r="GC53" s="47" t="s">
        <v>66</v>
      </c>
      <c r="GD53" s="42" t="s">
        <v>547</v>
      </c>
      <c r="GE53" s="42">
        <f>SUM(GF53:GI53)</f>
        <v>0</v>
      </c>
      <c r="GF53" s="42">
        <v>0</v>
      </c>
      <c r="GG53" s="42">
        <v>0</v>
      </c>
      <c r="GH53" s="42">
        <v>0</v>
      </c>
      <c r="GI53" s="42">
        <v>0</v>
      </c>
      <c r="GJ53" s="42"/>
      <c r="GK53" s="42"/>
      <c r="GL53" s="42"/>
      <c r="GM53" s="42"/>
      <c r="GN53" s="42"/>
      <c r="GO53" s="42"/>
      <c r="GP53" s="42"/>
      <c r="GQ53" s="42"/>
      <c r="GR53" s="48">
        <v>44670</v>
      </c>
      <c r="GS53" s="48"/>
      <c r="GT53" s="48"/>
      <c r="GU53" s="48"/>
      <c r="GV53" s="42" t="s">
        <v>70</v>
      </c>
      <c r="GW53" s="42"/>
      <c r="GX53" s="42"/>
      <c r="GY53" s="42"/>
      <c r="GZ53" s="42" t="s">
        <v>77</v>
      </c>
      <c r="HA53" s="42"/>
      <c r="HB53" s="42"/>
      <c r="HC53" s="42"/>
      <c r="HD53" s="42" t="s">
        <v>2816</v>
      </c>
      <c r="HE53" s="42"/>
      <c r="HF53" s="42"/>
      <c r="HG53" s="42"/>
      <c r="HH53" s="49" t="str">
        <f t="shared" si="16"/>
        <v/>
      </c>
      <c r="HI53" s="49" t="str">
        <f t="shared" si="17"/>
        <v/>
      </c>
      <c r="HJ53" s="49" t="str">
        <f t="shared" si="18"/>
        <v/>
      </c>
      <c r="HK53" s="49" t="str">
        <f t="shared" si="19"/>
        <v/>
      </c>
      <c r="HL53" s="49" t="str">
        <f t="shared" si="20"/>
        <v/>
      </c>
      <c r="HM53" s="42"/>
      <c r="HN53" s="42"/>
      <c r="HO53" s="42">
        <f t="shared" si="21"/>
        <v>4</v>
      </c>
      <c r="HP53" s="42"/>
      <c r="HQ53" s="50" t="s">
        <v>2799</v>
      </c>
      <c r="HR53" s="50"/>
      <c r="HS53" s="50"/>
      <c r="HT53" s="50"/>
      <c r="HU53" s="50" t="s">
        <v>2799</v>
      </c>
      <c r="HV53" s="50"/>
      <c r="HW53" s="50"/>
      <c r="HX53" s="50"/>
      <c r="HY53" s="50" t="s">
        <v>2799</v>
      </c>
      <c r="HZ53" s="50"/>
      <c r="IA53" s="51"/>
      <c r="IB53" s="51"/>
      <c r="IC53" s="50" t="s">
        <v>2799</v>
      </c>
      <c r="ID53" s="51"/>
      <c r="IE53" s="51"/>
      <c r="IF53" s="51"/>
      <c r="IG53" t="s">
        <v>2817</v>
      </c>
      <c r="IH53" s="42" t="s">
        <v>800</v>
      </c>
    </row>
    <row r="54" spans="1:242" ht="15" customHeight="1" x14ac:dyDescent="0.25">
      <c r="A54" t="s">
        <v>2895</v>
      </c>
      <c r="B54" t="s">
        <v>2896</v>
      </c>
      <c r="C54" s="42" t="s">
        <v>2897</v>
      </c>
      <c r="D54" s="57" t="s">
        <v>2871</v>
      </c>
      <c r="E54" s="42" t="s">
        <v>557</v>
      </c>
      <c r="F54" s="42" t="s">
        <v>787</v>
      </c>
      <c r="G54" s="42" t="s">
        <v>1554</v>
      </c>
      <c r="H54" s="52" t="s">
        <v>2898</v>
      </c>
      <c r="I54" s="42" t="s">
        <v>754</v>
      </c>
      <c r="J54" s="45">
        <v>0.4</v>
      </c>
      <c r="K54" s="45">
        <v>0.8</v>
      </c>
      <c r="L54" s="42" t="s">
        <v>585</v>
      </c>
      <c r="M54" s="45">
        <v>0.14000000000000001</v>
      </c>
      <c r="N54" s="45">
        <v>0.8</v>
      </c>
      <c r="O54" s="42" t="s">
        <v>585</v>
      </c>
      <c r="P54" s="42" t="s">
        <v>529</v>
      </c>
      <c r="Q54" s="46" t="s">
        <v>2899</v>
      </c>
      <c r="R54" s="42"/>
      <c r="S54" s="47" t="s">
        <v>531</v>
      </c>
      <c r="T54" s="42" t="s">
        <v>2900</v>
      </c>
      <c r="U54" s="47" t="s">
        <v>542</v>
      </c>
      <c r="V54" s="47" t="s">
        <v>534</v>
      </c>
      <c r="W54" s="47" t="s">
        <v>535</v>
      </c>
      <c r="X54" s="47"/>
      <c r="Y54" s="47" t="s">
        <v>536</v>
      </c>
      <c r="Z54" s="47" t="s">
        <v>537</v>
      </c>
      <c r="AA54" s="45">
        <v>0.4</v>
      </c>
      <c r="AB54" s="42"/>
      <c r="AC54" s="42"/>
      <c r="AD54" s="42"/>
      <c r="AE54" s="42"/>
      <c r="AF54" s="47" t="s">
        <v>66</v>
      </c>
      <c r="AG54" s="42" t="s">
        <v>531</v>
      </c>
      <c r="AH54" s="42">
        <f t="shared" si="0"/>
        <v>12</v>
      </c>
      <c r="AI54" s="47">
        <v>3</v>
      </c>
      <c r="AJ54" s="47">
        <v>3</v>
      </c>
      <c r="AK54" s="47">
        <v>3</v>
      </c>
      <c r="AL54" s="47">
        <v>3</v>
      </c>
      <c r="AM54" s="42">
        <v>3</v>
      </c>
      <c r="AN54" s="42" t="s">
        <v>2901</v>
      </c>
      <c r="AO54" s="42"/>
      <c r="AP54" s="42"/>
      <c r="AQ54" s="42"/>
      <c r="AR54" s="42"/>
      <c r="AS54" s="42"/>
      <c r="AT54" s="42"/>
      <c r="AU54" s="48">
        <v>44669</v>
      </c>
      <c r="AV54" s="48"/>
      <c r="AW54" s="48"/>
      <c r="AX54" s="48"/>
      <c r="AY54" s="42" t="s">
        <v>70</v>
      </c>
      <c r="AZ54" s="42"/>
      <c r="BA54" s="42"/>
      <c r="BB54" s="42"/>
      <c r="BC54" s="42" t="s">
        <v>70</v>
      </c>
      <c r="BD54" s="42"/>
      <c r="BE54" s="42"/>
      <c r="BF54" s="42"/>
      <c r="BG54" s="42" t="s">
        <v>2902</v>
      </c>
      <c r="BH54" s="42"/>
      <c r="BI54" s="42"/>
      <c r="BJ54" s="42"/>
      <c r="BK54" s="49">
        <f t="shared" si="1"/>
        <v>1</v>
      </c>
      <c r="BL54" s="49">
        <f t="shared" si="2"/>
        <v>0</v>
      </c>
      <c r="BM54" s="49">
        <f t="shared" si="3"/>
        <v>0</v>
      </c>
      <c r="BN54" s="49">
        <f t="shared" si="4"/>
        <v>0</v>
      </c>
      <c r="BO54" s="49">
        <f t="shared" si="5"/>
        <v>0.25</v>
      </c>
      <c r="BP54" s="46" t="s">
        <v>2903</v>
      </c>
      <c r="BQ54" s="42"/>
      <c r="BR54" s="47" t="s">
        <v>531</v>
      </c>
      <c r="BS54" s="42" t="s">
        <v>2904</v>
      </c>
      <c r="BT54" s="47" t="s">
        <v>542</v>
      </c>
      <c r="BU54" s="47" t="s">
        <v>534</v>
      </c>
      <c r="BV54" s="47" t="s">
        <v>535</v>
      </c>
      <c r="BW54" s="47"/>
      <c r="BX54" s="47" t="s">
        <v>536</v>
      </c>
      <c r="BY54" s="47" t="s">
        <v>537</v>
      </c>
      <c r="BZ54" s="45">
        <v>0.4</v>
      </c>
      <c r="CA54" s="42"/>
      <c r="CB54" s="42"/>
      <c r="CC54" s="42"/>
      <c r="CD54" s="42"/>
      <c r="CE54" s="47" t="s">
        <v>66</v>
      </c>
      <c r="CF54" s="42" t="s">
        <v>531</v>
      </c>
      <c r="CG54" s="42">
        <f>SUM(CH54:CK54)</f>
        <v>24</v>
      </c>
      <c r="CH54" s="42">
        <v>6</v>
      </c>
      <c r="CI54" s="42">
        <v>6</v>
      </c>
      <c r="CJ54" s="42">
        <v>6</v>
      </c>
      <c r="CK54" s="42">
        <v>6</v>
      </c>
      <c r="CL54" s="42">
        <v>6</v>
      </c>
      <c r="CM54" s="42" t="s">
        <v>2905</v>
      </c>
      <c r="CN54" s="42"/>
      <c r="CO54" s="42"/>
      <c r="CP54" s="42"/>
      <c r="CQ54" s="42"/>
      <c r="CR54" s="42"/>
      <c r="CS54" s="42"/>
      <c r="CT54" s="48">
        <v>44669</v>
      </c>
      <c r="CU54" s="48"/>
      <c r="CV54" s="48"/>
      <c r="CW54" s="48"/>
      <c r="CX54" s="42" t="s">
        <v>70</v>
      </c>
      <c r="CY54" s="42"/>
      <c r="CZ54" s="42"/>
      <c r="DA54" s="42"/>
      <c r="DB54" s="42" t="s">
        <v>70</v>
      </c>
      <c r="DC54" s="42"/>
      <c r="DD54" s="42"/>
      <c r="DE54" s="42"/>
      <c r="DF54" s="42" t="s">
        <v>2906</v>
      </c>
      <c r="DG54" s="42"/>
      <c r="DH54" s="42"/>
      <c r="DI54" s="42"/>
      <c r="DJ54" s="49">
        <f t="shared" si="6"/>
        <v>1</v>
      </c>
      <c r="DK54" s="49">
        <f t="shared" si="7"/>
        <v>0</v>
      </c>
      <c r="DL54" s="49">
        <f t="shared" si="8"/>
        <v>0</v>
      </c>
      <c r="DM54" s="49">
        <f t="shared" si="9"/>
        <v>0</v>
      </c>
      <c r="DN54" s="49">
        <f t="shared" si="10"/>
        <v>0.25</v>
      </c>
      <c r="DO54" s="43"/>
      <c r="DP54" s="42"/>
      <c r="DQ54" s="47"/>
      <c r="DR54" s="42"/>
      <c r="DS54" s="47"/>
      <c r="DT54" s="47"/>
      <c r="DU54" s="47"/>
      <c r="DV54" s="47"/>
      <c r="DW54" s="47"/>
      <c r="DX54" s="47"/>
      <c r="DY54" s="45"/>
      <c r="DZ54" s="42"/>
      <c r="EA54" s="42"/>
      <c r="EB54" s="42"/>
      <c r="EC54" s="42"/>
      <c r="ED54" s="47"/>
      <c r="EE54" s="42"/>
      <c r="EF54" s="42"/>
      <c r="EG54" s="42"/>
      <c r="EH54" s="42"/>
      <c r="EI54" s="42"/>
      <c r="EJ54" s="42"/>
      <c r="EK54" s="42"/>
      <c r="EL54" s="42"/>
      <c r="EM54" s="42"/>
      <c r="EN54" s="42"/>
      <c r="EO54" s="42"/>
      <c r="EP54" s="42"/>
      <c r="EQ54" s="42"/>
      <c r="ER54" s="42"/>
      <c r="ES54" s="48">
        <v>44669</v>
      </c>
      <c r="ET54" s="48"/>
      <c r="EU54" s="48"/>
      <c r="EV54" s="48"/>
      <c r="EW54" s="42"/>
      <c r="EX54" s="42"/>
      <c r="EY54" s="42"/>
      <c r="EZ54" s="42"/>
      <c r="FA54" s="42"/>
      <c r="FB54" s="42"/>
      <c r="FC54" s="42"/>
      <c r="FD54" s="42"/>
      <c r="FE54" s="42"/>
      <c r="FF54" s="42"/>
      <c r="FG54" s="42"/>
      <c r="FH54" s="42"/>
      <c r="FI54" s="49" t="str">
        <f t="shared" si="11"/>
        <v/>
      </c>
      <c r="FJ54" s="49" t="str">
        <f t="shared" si="12"/>
        <v/>
      </c>
      <c r="FK54" s="49" t="str">
        <f t="shared" si="13"/>
        <v/>
      </c>
      <c r="FL54" s="49" t="str">
        <f t="shared" si="14"/>
        <v/>
      </c>
      <c r="FM54" s="49" t="str">
        <f t="shared" si="15"/>
        <v/>
      </c>
      <c r="FN54" s="42"/>
      <c r="FO54" s="42"/>
      <c r="FP54" s="47"/>
      <c r="FQ54" s="42"/>
      <c r="FR54" s="47"/>
      <c r="FS54" s="47"/>
      <c r="FT54" s="47"/>
      <c r="FU54" s="47"/>
      <c r="FV54" s="47"/>
      <c r="FW54" s="47"/>
      <c r="FX54" s="45"/>
      <c r="FY54" s="42"/>
      <c r="FZ54" s="42"/>
      <c r="GA54" s="42"/>
      <c r="GB54" s="42"/>
      <c r="GC54" s="47"/>
      <c r="GD54" s="42"/>
      <c r="GE54" s="42"/>
      <c r="GF54" s="42"/>
      <c r="GG54" s="42"/>
      <c r="GH54" s="42"/>
      <c r="GI54" s="42"/>
      <c r="GJ54" s="42"/>
      <c r="GK54" s="42"/>
      <c r="GL54" s="42"/>
      <c r="GM54" s="42"/>
      <c r="GN54" s="42"/>
      <c r="GO54" s="42"/>
      <c r="GP54" s="42"/>
      <c r="GQ54" s="42"/>
      <c r="GR54" s="48">
        <v>44669</v>
      </c>
      <c r="GS54" s="48"/>
      <c r="GT54" s="48"/>
      <c r="GU54" s="48"/>
      <c r="GV54" s="42"/>
      <c r="GW54" s="42"/>
      <c r="GX54" s="42"/>
      <c r="GY54" s="42"/>
      <c r="GZ54" s="42"/>
      <c r="HA54" s="42"/>
      <c r="HB54" s="42"/>
      <c r="HC54" s="42"/>
      <c r="HD54" s="42"/>
      <c r="HE54" s="42"/>
      <c r="HF54" s="42"/>
      <c r="HG54" s="42"/>
      <c r="HH54" s="49" t="str">
        <f t="shared" si="16"/>
        <v/>
      </c>
      <c r="HI54" s="49" t="str">
        <f t="shared" si="17"/>
        <v/>
      </c>
      <c r="HJ54" s="49" t="str">
        <f t="shared" si="18"/>
        <v/>
      </c>
      <c r="HK54" s="49" t="str">
        <f t="shared" si="19"/>
        <v/>
      </c>
      <c r="HL54" s="49" t="str">
        <f t="shared" si="20"/>
        <v/>
      </c>
      <c r="HM54" s="42"/>
      <c r="HN54" s="42"/>
      <c r="HO54" s="42">
        <f t="shared" si="21"/>
        <v>2</v>
      </c>
      <c r="HP54" s="42"/>
      <c r="HQ54" s="50" t="s">
        <v>2907</v>
      </c>
      <c r="HR54" s="50"/>
      <c r="HS54" s="50"/>
      <c r="HT54" s="50"/>
      <c r="HU54" s="50" t="s">
        <v>2908</v>
      </c>
      <c r="HV54" s="50"/>
      <c r="HW54" s="50"/>
      <c r="HX54" s="50"/>
      <c r="HY54" s="50"/>
      <c r="HZ54" s="50"/>
      <c r="IA54" s="51"/>
      <c r="IB54" s="51"/>
      <c r="IC54" s="51"/>
      <c r="ID54" s="51"/>
      <c r="IE54" s="51"/>
      <c r="IF54" s="51"/>
      <c r="IG54" t="s">
        <v>2909</v>
      </c>
      <c r="IH54" s="42" t="s">
        <v>770</v>
      </c>
    </row>
    <row r="55" spans="1:242" ht="15" customHeight="1" x14ac:dyDescent="0.25">
      <c r="A55" t="s">
        <v>2910</v>
      </c>
      <c r="B55" t="s">
        <v>2896</v>
      </c>
      <c r="C55" s="42" t="s">
        <v>2911</v>
      </c>
      <c r="D55" s="57" t="s">
        <v>2871</v>
      </c>
      <c r="E55" s="42" t="s">
        <v>786</v>
      </c>
      <c r="F55" s="42" t="s">
        <v>554</v>
      </c>
      <c r="G55" s="42" t="s">
        <v>1701</v>
      </c>
      <c r="H55" s="52" t="s">
        <v>2912</v>
      </c>
      <c r="I55" s="42" t="s">
        <v>924</v>
      </c>
      <c r="J55" s="45">
        <v>1</v>
      </c>
      <c r="K55" s="45">
        <v>1</v>
      </c>
      <c r="L55" s="42" t="s">
        <v>528</v>
      </c>
      <c r="M55" s="45">
        <v>7.0000000000000007E-2</v>
      </c>
      <c r="N55" s="45">
        <v>1</v>
      </c>
      <c r="O55" s="42" t="s">
        <v>528</v>
      </c>
      <c r="P55" s="42" t="s">
        <v>529</v>
      </c>
      <c r="Q55" s="46" t="s">
        <v>2913</v>
      </c>
      <c r="R55" s="42"/>
      <c r="S55" s="47" t="s">
        <v>531</v>
      </c>
      <c r="T55" s="42" t="s">
        <v>2914</v>
      </c>
      <c r="U55" s="47" t="s">
        <v>542</v>
      </c>
      <c r="V55" s="47" t="s">
        <v>534</v>
      </c>
      <c r="W55" s="47" t="s">
        <v>535</v>
      </c>
      <c r="X55" s="47"/>
      <c r="Y55" s="47" t="s">
        <v>536</v>
      </c>
      <c r="Z55" s="47" t="s">
        <v>537</v>
      </c>
      <c r="AA55" s="45">
        <v>0.4</v>
      </c>
      <c r="AB55" s="42"/>
      <c r="AC55" s="42"/>
      <c r="AD55" s="42"/>
      <c r="AE55" s="42"/>
      <c r="AF55" s="47" t="s">
        <v>66</v>
      </c>
      <c r="AG55" s="42" t="s">
        <v>531</v>
      </c>
      <c r="AH55" s="42">
        <f t="shared" si="0"/>
        <v>4</v>
      </c>
      <c r="AI55" s="47">
        <v>1</v>
      </c>
      <c r="AJ55" s="47">
        <v>1</v>
      </c>
      <c r="AK55" s="47">
        <v>1</v>
      </c>
      <c r="AL55" s="47">
        <v>1</v>
      </c>
      <c r="AM55" s="42">
        <v>1</v>
      </c>
      <c r="AN55" s="42" t="s">
        <v>2915</v>
      </c>
      <c r="AO55" s="42"/>
      <c r="AP55" s="42"/>
      <c r="AQ55" s="42"/>
      <c r="AR55" s="42"/>
      <c r="AS55" s="42"/>
      <c r="AT55" s="42"/>
      <c r="AU55" s="48">
        <v>44669</v>
      </c>
      <c r="AV55" s="48"/>
      <c r="AW55" s="48"/>
      <c r="AX55" s="48"/>
      <c r="AY55" s="42" t="s">
        <v>70</v>
      </c>
      <c r="AZ55" s="42"/>
      <c r="BA55" s="42"/>
      <c r="BB55" s="42"/>
      <c r="BC55" s="42" t="s">
        <v>70</v>
      </c>
      <c r="BD55" s="42"/>
      <c r="BE55" s="42"/>
      <c r="BF55" s="42"/>
      <c r="BG55" s="42" t="s">
        <v>2916</v>
      </c>
      <c r="BH55" s="42"/>
      <c r="BI55" s="42"/>
      <c r="BJ55" s="42"/>
      <c r="BK55" s="49">
        <f t="shared" si="1"/>
        <v>1</v>
      </c>
      <c r="BL55" s="49">
        <f t="shared" si="2"/>
        <v>0</v>
      </c>
      <c r="BM55" s="49">
        <f t="shared" si="3"/>
        <v>0</v>
      </c>
      <c r="BN55" s="49">
        <f t="shared" si="4"/>
        <v>0</v>
      </c>
      <c r="BO55" s="49">
        <f t="shared" si="5"/>
        <v>0.25</v>
      </c>
      <c r="BP55" s="46" t="s">
        <v>2917</v>
      </c>
      <c r="BQ55" s="42"/>
      <c r="BR55" s="47" t="s">
        <v>531</v>
      </c>
      <c r="BS55" s="42" t="s">
        <v>2918</v>
      </c>
      <c r="BT55" s="47" t="s">
        <v>542</v>
      </c>
      <c r="BU55" s="47" t="s">
        <v>534</v>
      </c>
      <c r="BV55" s="47" t="s">
        <v>535</v>
      </c>
      <c r="BW55" s="47"/>
      <c r="BX55" s="47" t="s">
        <v>536</v>
      </c>
      <c r="BY55" s="47" t="s">
        <v>537</v>
      </c>
      <c r="BZ55" s="45">
        <v>0.4</v>
      </c>
      <c r="CA55" s="42"/>
      <c r="CB55" s="42"/>
      <c r="CC55" s="42"/>
      <c r="CD55" s="42"/>
      <c r="CE55" s="47" t="s">
        <v>66</v>
      </c>
      <c r="CF55" s="42" t="s">
        <v>531</v>
      </c>
      <c r="CG55" s="42">
        <f>SUM(CH55:CK55)</f>
        <v>4</v>
      </c>
      <c r="CH55" s="42">
        <v>1</v>
      </c>
      <c r="CI55" s="42">
        <v>1</v>
      </c>
      <c r="CJ55" s="42">
        <v>1</v>
      </c>
      <c r="CK55" s="42">
        <v>1</v>
      </c>
      <c r="CL55" s="42">
        <v>1</v>
      </c>
      <c r="CM55" s="42" t="s">
        <v>2919</v>
      </c>
      <c r="CN55" s="42"/>
      <c r="CO55" s="42"/>
      <c r="CP55" s="42"/>
      <c r="CQ55" s="42"/>
      <c r="CR55" s="42"/>
      <c r="CS55" s="42"/>
      <c r="CT55" s="48">
        <v>44669</v>
      </c>
      <c r="CU55" s="48"/>
      <c r="CV55" s="48"/>
      <c r="CW55" s="48"/>
      <c r="CX55" s="42" t="s">
        <v>70</v>
      </c>
      <c r="CY55" s="42"/>
      <c r="CZ55" s="42"/>
      <c r="DA55" s="42"/>
      <c r="DB55" s="42" t="s">
        <v>70</v>
      </c>
      <c r="DC55" s="42"/>
      <c r="DD55" s="42"/>
      <c r="DE55" s="42"/>
      <c r="DF55" s="42" t="s">
        <v>2920</v>
      </c>
      <c r="DG55" s="42"/>
      <c r="DH55" s="42"/>
      <c r="DI55" s="42"/>
      <c r="DJ55" s="49">
        <f t="shared" si="6"/>
        <v>1</v>
      </c>
      <c r="DK55" s="49">
        <f t="shared" si="7"/>
        <v>0</v>
      </c>
      <c r="DL55" s="49">
        <f t="shared" si="8"/>
        <v>0</v>
      </c>
      <c r="DM55" s="49">
        <f t="shared" si="9"/>
        <v>0</v>
      </c>
      <c r="DN55" s="49">
        <f t="shared" si="10"/>
        <v>0.25</v>
      </c>
      <c r="DO55" s="43"/>
      <c r="DP55" s="42"/>
      <c r="DQ55" s="47"/>
      <c r="DR55" s="42"/>
      <c r="DS55" s="47"/>
      <c r="DT55" s="47"/>
      <c r="DU55" s="47"/>
      <c r="DV55" s="47"/>
      <c r="DW55" s="47"/>
      <c r="DX55" s="47"/>
      <c r="DY55" s="45"/>
      <c r="DZ55" s="42"/>
      <c r="EA55" s="42"/>
      <c r="EB55" s="42"/>
      <c r="EC55" s="42"/>
      <c r="ED55" s="47"/>
      <c r="EE55" s="42"/>
      <c r="EF55" s="42"/>
      <c r="EG55" s="42"/>
      <c r="EH55" s="42"/>
      <c r="EI55" s="42"/>
      <c r="EJ55" s="42"/>
      <c r="EK55" s="42"/>
      <c r="EL55" s="42"/>
      <c r="EM55" s="42"/>
      <c r="EN55" s="42"/>
      <c r="EO55" s="42"/>
      <c r="EP55" s="42"/>
      <c r="EQ55" s="42"/>
      <c r="ER55" s="42"/>
      <c r="ES55" s="48">
        <v>44669</v>
      </c>
      <c r="ET55" s="48"/>
      <c r="EU55" s="48"/>
      <c r="EV55" s="48"/>
      <c r="EW55" s="42"/>
      <c r="EX55" s="42"/>
      <c r="EY55" s="42"/>
      <c r="EZ55" s="42"/>
      <c r="FA55" s="42"/>
      <c r="FB55" s="42"/>
      <c r="FC55" s="42"/>
      <c r="FD55" s="42"/>
      <c r="FE55" s="42"/>
      <c r="FF55" s="42"/>
      <c r="FG55" s="42"/>
      <c r="FH55" s="42"/>
      <c r="FI55" s="49" t="str">
        <f t="shared" si="11"/>
        <v/>
      </c>
      <c r="FJ55" s="49" t="str">
        <f t="shared" si="12"/>
        <v/>
      </c>
      <c r="FK55" s="49" t="str">
        <f t="shared" si="13"/>
        <v/>
      </c>
      <c r="FL55" s="49" t="str">
        <f t="shared" si="14"/>
        <v/>
      </c>
      <c r="FM55" s="49" t="str">
        <f t="shared" si="15"/>
        <v/>
      </c>
      <c r="FN55" s="42"/>
      <c r="FO55" s="42"/>
      <c r="FP55" s="47"/>
      <c r="FQ55" s="42"/>
      <c r="FR55" s="47"/>
      <c r="FS55" s="47"/>
      <c r="FT55" s="47"/>
      <c r="FU55" s="47"/>
      <c r="FV55" s="47"/>
      <c r="FW55" s="47"/>
      <c r="FX55" s="45"/>
      <c r="FY55" s="42"/>
      <c r="FZ55" s="42"/>
      <c r="GA55" s="42"/>
      <c r="GB55" s="42"/>
      <c r="GC55" s="47"/>
      <c r="GD55" s="42"/>
      <c r="GE55" s="42"/>
      <c r="GF55" s="42"/>
      <c r="GG55" s="42"/>
      <c r="GH55" s="42"/>
      <c r="GI55" s="42"/>
      <c r="GJ55" s="42"/>
      <c r="GK55" s="42"/>
      <c r="GL55" s="42"/>
      <c r="GM55" s="42"/>
      <c r="GN55" s="42"/>
      <c r="GO55" s="42"/>
      <c r="GP55" s="42"/>
      <c r="GQ55" s="42"/>
      <c r="GR55" s="48">
        <v>44669</v>
      </c>
      <c r="GS55" s="48"/>
      <c r="GT55" s="48"/>
      <c r="GU55" s="48"/>
      <c r="GV55" s="42"/>
      <c r="GW55" s="42"/>
      <c r="GX55" s="42"/>
      <c r="GY55" s="42"/>
      <c r="GZ55" s="42"/>
      <c r="HA55" s="42"/>
      <c r="HB55" s="42"/>
      <c r="HC55" s="42"/>
      <c r="HD55" s="42"/>
      <c r="HE55" s="42"/>
      <c r="HF55" s="42"/>
      <c r="HG55" s="42"/>
      <c r="HH55" s="49" t="str">
        <f t="shared" si="16"/>
        <v/>
      </c>
      <c r="HI55" s="49" t="str">
        <f t="shared" si="17"/>
        <v/>
      </c>
      <c r="HJ55" s="49" t="str">
        <f t="shared" si="18"/>
        <v/>
      </c>
      <c r="HK55" s="49" t="str">
        <f t="shared" si="19"/>
        <v/>
      </c>
      <c r="HL55" s="49" t="str">
        <f t="shared" si="20"/>
        <v/>
      </c>
      <c r="HM55" s="42"/>
      <c r="HN55" s="42"/>
      <c r="HO55" s="42">
        <f t="shared" si="21"/>
        <v>2</v>
      </c>
      <c r="HP55" s="42"/>
      <c r="HQ55" s="50" t="s">
        <v>2921</v>
      </c>
      <c r="HR55" s="50"/>
      <c r="HS55" s="50"/>
      <c r="HT55" s="50"/>
      <c r="HU55" s="50" t="s">
        <v>2922</v>
      </c>
      <c r="HV55" s="50"/>
      <c r="HW55" s="50"/>
      <c r="HX55" s="50"/>
      <c r="HY55" s="50"/>
      <c r="HZ55" s="50"/>
      <c r="IA55" s="51"/>
      <c r="IB55" s="51"/>
      <c r="IC55" s="51"/>
      <c r="ID55" s="51"/>
      <c r="IE55" s="51"/>
      <c r="IF55" s="51"/>
      <c r="IG55" t="s">
        <v>2923</v>
      </c>
      <c r="IH55" s="42" t="s">
        <v>800</v>
      </c>
    </row>
    <row r="56" spans="1:242" ht="15" customHeight="1" x14ac:dyDescent="0.25">
      <c r="A56" t="s">
        <v>2924</v>
      </c>
      <c r="B56" t="s">
        <v>2896</v>
      </c>
      <c r="C56" s="42" t="s">
        <v>2925</v>
      </c>
      <c r="D56" s="57" t="s">
        <v>2871</v>
      </c>
      <c r="E56" s="42" t="s">
        <v>557</v>
      </c>
      <c r="F56" s="42" t="s">
        <v>558</v>
      </c>
      <c r="G56" s="42" t="s">
        <v>627</v>
      </c>
      <c r="H56" s="52" t="s">
        <v>2926</v>
      </c>
      <c r="I56" s="42" t="s">
        <v>924</v>
      </c>
      <c r="J56" s="45">
        <v>0.4</v>
      </c>
      <c r="K56" s="45">
        <v>0.8</v>
      </c>
      <c r="L56" s="42" t="s">
        <v>585</v>
      </c>
      <c r="M56" s="45">
        <v>0.09</v>
      </c>
      <c r="N56" s="45">
        <v>0.8</v>
      </c>
      <c r="O56" s="42" t="s">
        <v>585</v>
      </c>
      <c r="P56" s="42" t="s">
        <v>529</v>
      </c>
      <c r="Q56" s="46" t="s">
        <v>2927</v>
      </c>
      <c r="R56" s="42"/>
      <c r="S56" s="47" t="s">
        <v>531</v>
      </c>
      <c r="T56" s="42" t="s">
        <v>2928</v>
      </c>
      <c r="U56" s="47" t="s">
        <v>542</v>
      </c>
      <c r="V56" s="47" t="s">
        <v>534</v>
      </c>
      <c r="W56" s="47" t="s">
        <v>535</v>
      </c>
      <c r="X56" s="47"/>
      <c r="Y56" s="47" t="s">
        <v>536</v>
      </c>
      <c r="Z56" s="47" t="s">
        <v>537</v>
      </c>
      <c r="AA56" s="45">
        <v>0.4</v>
      </c>
      <c r="AB56" s="42"/>
      <c r="AC56" s="42"/>
      <c r="AD56" s="42"/>
      <c r="AE56" s="42"/>
      <c r="AF56" s="47" t="s">
        <v>66</v>
      </c>
      <c r="AG56" s="42" t="s">
        <v>547</v>
      </c>
      <c r="AH56" s="42">
        <f t="shared" si="0"/>
        <v>27</v>
      </c>
      <c r="AI56" s="47">
        <v>27</v>
      </c>
      <c r="AJ56" s="47">
        <v>0</v>
      </c>
      <c r="AK56" s="47">
        <v>0</v>
      </c>
      <c r="AL56" s="47">
        <v>0</v>
      </c>
      <c r="AM56" s="42">
        <v>27</v>
      </c>
      <c r="AN56" s="42" t="s">
        <v>2929</v>
      </c>
      <c r="AO56" s="42"/>
      <c r="AP56" s="42"/>
      <c r="AQ56" s="42"/>
      <c r="AR56" s="42"/>
      <c r="AS56" s="42"/>
      <c r="AT56" s="42"/>
      <c r="AU56" s="48">
        <v>44669</v>
      </c>
      <c r="AV56" s="48"/>
      <c r="AW56" s="48"/>
      <c r="AX56" s="48"/>
      <c r="AY56" s="42" t="s">
        <v>70</v>
      </c>
      <c r="AZ56" s="42"/>
      <c r="BA56" s="42"/>
      <c r="BB56" s="42"/>
      <c r="BC56" s="42" t="s">
        <v>70</v>
      </c>
      <c r="BD56" s="42"/>
      <c r="BE56" s="42"/>
      <c r="BF56" s="42"/>
      <c r="BG56" s="42" t="s">
        <v>2930</v>
      </c>
      <c r="BH56" s="42"/>
      <c r="BI56" s="42"/>
      <c r="BJ56" s="42"/>
      <c r="BK56" s="49">
        <f t="shared" si="1"/>
        <v>1</v>
      </c>
      <c r="BL56" s="49" t="str">
        <f t="shared" si="2"/>
        <v/>
      </c>
      <c r="BM56" s="49" t="str">
        <f t="shared" si="3"/>
        <v/>
      </c>
      <c r="BN56" s="49" t="str">
        <f t="shared" si="4"/>
        <v/>
      </c>
      <c r="BO56" s="49">
        <f t="shared" si="5"/>
        <v>1</v>
      </c>
      <c r="BP56" s="46" t="s">
        <v>2931</v>
      </c>
      <c r="BQ56" s="42"/>
      <c r="BR56" s="47" t="s">
        <v>531</v>
      </c>
      <c r="BS56" s="42" t="s">
        <v>2932</v>
      </c>
      <c r="BT56" s="47" t="s">
        <v>542</v>
      </c>
      <c r="BU56" s="47" t="s">
        <v>534</v>
      </c>
      <c r="BV56" s="47" t="s">
        <v>535</v>
      </c>
      <c r="BW56" s="47"/>
      <c r="BX56" s="47" t="s">
        <v>536</v>
      </c>
      <c r="BY56" s="47" t="s">
        <v>537</v>
      </c>
      <c r="BZ56" s="45">
        <v>0.4</v>
      </c>
      <c r="CA56" s="42"/>
      <c r="CB56" s="42"/>
      <c r="CC56" s="42"/>
      <c r="CD56" s="42"/>
      <c r="CE56" s="47" t="s">
        <v>66</v>
      </c>
      <c r="CF56" s="42" t="s">
        <v>547</v>
      </c>
      <c r="CG56" s="42">
        <f>SUM(CH56:CK56)</f>
        <v>2</v>
      </c>
      <c r="CH56" s="42">
        <v>2</v>
      </c>
      <c r="CI56" s="42">
        <v>0</v>
      </c>
      <c r="CJ56" s="42">
        <v>0</v>
      </c>
      <c r="CK56" s="42">
        <v>0</v>
      </c>
      <c r="CL56" s="42">
        <v>2</v>
      </c>
      <c r="CM56" s="42" t="s">
        <v>2933</v>
      </c>
      <c r="CN56" s="42"/>
      <c r="CO56" s="42"/>
      <c r="CP56" s="42"/>
      <c r="CQ56" s="42"/>
      <c r="CR56" s="42"/>
      <c r="CS56" s="42"/>
      <c r="CT56" s="48">
        <v>44669</v>
      </c>
      <c r="CU56" s="48"/>
      <c r="CV56" s="48"/>
      <c r="CW56" s="48"/>
      <c r="CX56" s="42" t="s">
        <v>70</v>
      </c>
      <c r="CY56" s="42"/>
      <c r="CZ56" s="42"/>
      <c r="DA56" s="42"/>
      <c r="DB56" s="42" t="s">
        <v>70</v>
      </c>
      <c r="DC56" s="42"/>
      <c r="DD56" s="42"/>
      <c r="DE56" s="42"/>
      <c r="DF56" s="42" t="s">
        <v>2934</v>
      </c>
      <c r="DG56" s="42"/>
      <c r="DH56" s="42"/>
      <c r="DI56" s="42"/>
      <c r="DJ56" s="49">
        <f t="shared" si="6"/>
        <v>1</v>
      </c>
      <c r="DK56" s="49" t="str">
        <f t="shared" si="7"/>
        <v/>
      </c>
      <c r="DL56" s="49" t="str">
        <f t="shared" si="8"/>
        <v/>
      </c>
      <c r="DM56" s="49" t="str">
        <f t="shared" si="9"/>
        <v/>
      </c>
      <c r="DN56" s="49">
        <f t="shared" si="10"/>
        <v>1</v>
      </c>
      <c r="DO56" s="46" t="s">
        <v>2935</v>
      </c>
      <c r="DP56" s="42"/>
      <c r="DQ56" s="47" t="s">
        <v>531</v>
      </c>
      <c r="DR56" s="42" t="s">
        <v>2936</v>
      </c>
      <c r="DS56" s="47" t="s">
        <v>542</v>
      </c>
      <c r="DT56" s="47" t="s">
        <v>534</v>
      </c>
      <c r="DU56" s="47" t="s">
        <v>535</v>
      </c>
      <c r="DV56" s="47"/>
      <c r="DW56" s="47" t="s">
        <v>536</v>
      </c>
      <c r="DX56" s="47" t="s">
        <v>537</v>
      </c>
      <c r="DY56" s="45">
        <v>0.4</v>
      </c>
      <c r="DZ56" s="42"/>
      <c r="EA56" s="42"/>
      <c r="EB56" s="42"/>
      <c r="EC56" s="42"/>
      <c r="ED56" s="47" t="s">
        <v>66</v>
      </c>
      <c r="EE56" s="42" t="s">
        <v>547</v>
      </c>
      <c r="EF56" s="42">
        <f>SUM(EG56:EJ56)</f>
        <v>0</v>
      </c>
      <c r="EG56" s="42">
        <v>0</v>
      </c>
      <c r="EH56" s="42">
        <v>0</v>
      </c>
      <c r="EI56" s="42">
        <v>0</v>
      </c>
      <c r="EJ56" s="42">
        <v>0</v>
      </c>
      <c r="EK56" s="42">
        <v>0</v>
      </c>
      <c r="EL56" s="42" t="s">
        <v>2937</v>
      </c>
      <c r="EM56" s="42"/>
      <c r="EN56" s="42"/>
      <c r="EO56" s="42"/>
      <c r="EP56" s="42"/>
      <c r="EQ56" s="42"/>
      <c r="ER56" s="42"/>
      <c r="ES56" s="48">
        <v>44669</v>
      </c>
      <c r="ET56" s="48"/>
      <c r="EU56" s="48"/>
      <c r="EV56" s="48"/>
      <c r="EW56" s="42" t="s">
        <v>77</v>
      </c>
      <c r="EX56" s="42"/>
      <c r="EY56" s="42"/>
      <c r="EZ56" s="42"/>
      <c r="FA56" s="42" t="s">
        <v>77</v>
      </c>
      <c r="FB56" s="42"/>
      <c r="FC56" s="42"/>
      <c r="FD56" s="42"/>
      <c r="FE56" s="42" t="s">
        <v>876</v>
      </c>
      <c r="FF56" s="42"/>
      <c r="FG56" s="42"/>
      <c r="FH56" s="42"/>
      <c r="FI56" s="49" t="str">
        <f t="shared" si="11"/>
        <v/>
      </c>
      <c r="FJ56" s="49" t="str">
        <f t="shared" si="12"/>
        <v/>
      </c>
      <c r="FK56" s="49" t="str">
        <f t="shared" si="13"/>
        <v/>
      </c>
      <c r="FL56" s="49" t="str">
        <f t="shared" si="14"/>
        <v/>
      </c>
      <c r="FM56" s="49" t="str">
        <f t="shared" si="15"/>
        <v/>
      </c>
      <c r="FN56" s="50" t="s">
        <v>2938</v>
      </c>
      <c r="FO56" s="42"/>
      <c r="FP56" s="47" t="s">
        <v>531</v>
      </c>
      <c r="FQ56" s="42" t="s">
        <v>2939</v>
      </c>
      <c r="FR56" s="47" t="s">
        <v>542</v>
      </c>
      <c r="FS56" s="47" t="s">
        <v>534</v>
      </c>
      <c r="FT56" s="47" t="s">
        <v>535</v>
      </c>
      <c r="FU56" s="47"/>
      <c r="FV56" s="47" t="s">
        <v>536</v>
      </c>
      <c r="FW56" s="47" t="s">
        <v>537</v>
      </c>
      <c r="FX56" s="45">
        <v>0.4</v>
      </c>
      <c r="FY56" s="42"/>
      <c r="FZ56" s="42"/>
      <c r="GA56" s="42"/>
      <c r="GB56" s="42"/>
      <c r="GC56" s="47" t="s">
        <v>66</v>
      </c>
      <c r="GD56" s="42" t="s">
        <v>547</v>
      </c>
      <c r="GE56" s="42">
        <f>SUM(GF56:GI56)</f>
        <v>0</v>
      </c>
      <c r="GF56" s="42">
        <v>0</v>
      </c>
      <c r="GG56" s="42">
        <v>0</v>
      </c>
      <c r="GH56" s="42">
        <v>0</v>
      </c>
      <c r="GI56" s="42">
        <v>0</v>
      </c>
      <c r="GJ56" s="42">
        <v>0</v>
      </c>
      <c r="GK56" s="42" t="s">
        <v>2937</v>
      </c>
      <c r="GL56" s="42"/>
      <c r="GM56" s="42"/>
      <c r="GN56" s="42"/>
      <c r="GO56" s="42"/>
      <c r="GP56" s="42"/>
      <c r="GQ56" s="42"/>
      <c r="GR56" s="48">
        <v>44669</v>
      </c>
      <c r="GS56" s="48"/>
      <c r="GT56" s="48"/>
      <c r="GU56" s="48"/>
      <c r="GV56" s="42" t="s">
        <v>77</v>
      </c>
      <c r="GW56" s="42"/>
      <c r="GX56" s="42"/>
      <c r="GY56" s="42"/>
      <c r="GZ56" s="42" t="s">
        <v>77</v>
      </c>
      <c r="HA56" s="42"/>
      <c r="HB56" s="42"/>
      <c r="HC56" s="42"/>
      <c r="HD56" s="42" t="s">
        <v>876</v>
      </c>
      <c r="HE56" s="42"/>
      <c r="HF56" s="42"/>
      <c r="HG56" s="42"/>
      <c r="HH56" s="49" t="str">
        <f t="shared" si="16"/>
        <v/>
      </c>
      <c r="HI56" s="49" t="str">
        <f t="shared" si="17"/>
        <v/>
      </c>
      <c r="HJ56" s="49" t="str">
        <f t="shared" si="18"/>
        <v/>
      </c>
      <c r="HK56" s="49" t="str">
        <f t="shared" si="19"/>
        <v/>
      </c>
      <c r="HL56" s="49" t="str">
        <f t="shared" si="20"/>
        <v/>
      </c>
      <c r="HM56" s="42"/>
      <c r="HN56" s="42"/>
      <c r="HO56" s="42">
        <f t="shared" si="21"/>
        <v>4</v>
      </c>
      <c r="HP56" s="42"/>
      <c r="HQ56" s="50" t="s">
        <v>2940</v>
      </c>
      <c r="HR56" s="50"/>
      <c r="HS56" s="50"/>
      <c r="HT56" s="50"/>
      <c r="HU56" s="50" t="s">
        <v>2941</v>
      </c>
      <c r="HV56" s="50"/>
      <c r="HW56" s="50"/>
      <c r="HX56" s="50"/>
      <c r="HY56" s="50" t="s">
        <v>2942</v>
      </c>
      <c r="HZ56" s="50"/>
      <c r="IA56" s="51"/>
      <c r="IB56" s="51"/>
      <c r="IC56" s="51" t="s">
        <v>1208</v>
      </c>
      <c r="ID56" s="51"/>
      <c r="IE56" s="51"/>
      <c r="IF56" s="51"/>
      <c r="IG56" t="s">
        <v>2943</v>
      </c>
      <c r="IH56" s="42" t="s">
        <v>932</v>
      </c>
    </row>
    <row r="57" spans="1:242" ht="15" customHeight="1" x14ac:dyDescent="0.25">
      <c r="A57" t="s">
        <v>2998</v>
      </c>
      <c r="B57" t="s">
        <v>2944</v>
      </c>
      <c r="C57" s="42" t="s">
        <v>2999</v>
      </c>
      <c r="D57" t="s">
        <v>2944</v>
      </c>
      <c r="E57" s="42" t="s">
        <v>2803</v>
      </c>
      <c r="F57" s="42" t="s">
        <v>558</v>
      </c>
      <c r="G57" s="42" t="s">
        <v>627</v>
      </c>
      <c r="H57" s="52" t="s">
        <v>3000</v>
      </c>
      <c r="I57" s="42" t="s">
        <v>924</v>
      </c>
      <c r="J57" s="45">
        <v>0.6</v>
      </c>
      <c r="K57" s="45">
        <v>0.8</v>
      </c>
      <c r="L57" s="42" t="s">
        <v>585</v>
      </c>
      <c r="M57" s="45">
        <v>0.22</v>
      </c>
      <c r="N57" s="45">
        <v>0.8</v>
      </c>
      <c r="O57" s="42" t="s">
        <v>585</v>
      </c>
      <c r="P57" s="42" t="s">
        <v>529</v>
      </c>
      <c r="Q57" s="46" t="s">
        <v>3001</v>
      </c>
      <c r="R57" s="42"/>
      <c r="S57" s="47" t="s">
        <v>531</v>
      </c>
      <c r="T57" s="42" t="s">
        <v>3002</v>
      </c>
      <c r="U57" s="47" t="s">
        <v>542</v>
      </c>
      <c r="V57" s="47" t="s">
        <v>534</v>
      </c>
      <c r="W57" s="47" t="s">
        <v>535</v>
      </c>
      <c r="X57" s="47"/>
      <c r="Y57" s="47" t="s">
        <v>536</v>
      </c>
      <c r="Z57" s="47" t="s">
        <v>537</v>
      </c>
      <c r="AA57" s="45">
        <v>0.4</v>
      </c>
      <c r="AB57" s="42"/>
      <c r="AC57" s="42"/>
      <c r="AD57" s="42"/>
      <c r="AE57" s="42"/>
      <c r="AF57" s="47" t="s">
        <v>66</v>
      </c>
      <c r="AG57" s="42" t="s">
        <v>531</v>
      </c>
      <c r="AH57" s="42">
        <f t="shared" si="0"/>
        <v>12</v>
      </c>
      <c r="AI57" s="47">
        <v>3</v>
      </c>
      <c r="AJ57" s="47">
        <v>3</v>
      </c>
      <c r="AK57" s="47">
        <v>3</v>
      </c>
      <c r="AL57" s="47">
        <v>3</v>
      </c>
      <c r="AM57" s="42">
        <v>3</v>
      </c>
      <c r="AN57" s="42" t="s">
        <v>3003</v>
      </c>
      <c r="AO57" s="42"/>
      <c r="AP57" s="42"/>
      <c r="AQ57" s="42"/>
      <c r="AR57" s="42"/>
      <c r="AS57" s="42"/>
      <c r="AT57" s="42"/>
      <c r="AU57" s="48">
        <v>44670</v>
      </c>
      <c r="AV57" s="48"/>
      <c r="AW57" s="48"/>
      <c r="AX57" s="48"/>
      <c r="AY57" s="42" t="s">
        <v>70</v>
      </c>
      <c r="AZ57" s="42"/>
      <c r="BA57" s="42"/>
      <c r="BB57" s="42"/>
      <c r="BC57" s="42" t="s">
        <v>70</v>
      </c>
      <c r="BD57" s="42"/>
      <c r="BE57" s="42"/>
      <c r="BF57" s="42"/>
      <c r="BG57" s="42" t="s">
        <v>3004</v>
      </c>
      <c r="BH57" s="42"/>
      <c r="BI57" s="42"/>
      <c r="BJ57" s="42"/>
      <c r="BK57" s="49">
        <f t="shared" si="1"/>
        <v>1</v>
      </c>
      <c r="BL57" s="49">
        <f t="shared" si="2"/>
        <v>0</v>
      </c>
      <c r="BM57" s="49">
        <f t="shared" si="3"/>
        <v>0</v>
      </c>
      <c r="BN57" s="49">
        <f t="shared" si="4"/>
        <v>0</v>
      </c>
      <c r="BO57" s="49">
        <f t="shared" si="5"/>
        <v>0.25</v>
      </c>
      <c r="BP57" s="46" t="s">
        <v>3005</v>
      </c>
      <c r="BQ57" s="42"/>
      <c r="BR57" s="47" t="s">
        <v>531</v>
      </c>
      <c r="BS57" s="42" t="s">
        <v>3006</v>
      </c>
      <c r="BT57" s="47" t="s">
        <v>542</v>
      </c>
      <c r="BU57" s="47" t="s">
        <v>534</v>
      </c>
      <c r="BV57" s="47" t="s">
        <v>535</v>
      </c>
      <c r="BW57" s="47"/>
      <c r="BX57" s="47" t="s">
        <v>536</v>
      </c>
      <c r="BY57" s="47" t="s">
        <v>537</v>
      </c>
      <c r="BZ57" s="45">
        <v>0.4</v>
      </c>
      <c r="CA57" s="42"/>
      <c r="CB57" s="42"/>
      <c r="CC57" s="42"/>
      <c r="CD57" s="42"/>
      <c r="CE57" s="47" t="s">
        <v>66</v>
      </c>
      <c r="CF57" s="42" t="s">
        <v>531</v>
      </c>
      <c r="CG57" s="42">
        <f>SUM(CH57:CK57)</f>
        <v>2</v>
      </c>
      <c r="CH57" s="42">
        <v>0</v>
      </c>
      <c r="CI57" s="42">
        <v>1</v>
      </c>
      <c r="CJ57" s="42">
        <v>0</v>
      </c>
      <c r="CK57" s="42">
        <v>1</v>
      </c>
      <c r="CL57" s="42">
        <v>0</v>
      </c>
      <c r="CM57" s="42" t="s">
        <v>3007</v>
      </c>
      <c r="CN57" s="42"/>
      <c r="CO57" s="42"/>
      <c r="CP57" s="42"/>
      <c r="CQ57" s="42"/>
      <c r="CR57" s="42"/>
      <c r="CS57" s="42"/>
      <c r="CT57" s="48">
        <v>44670</v>
      </c>
      <c r="CU57" s="48"/>
      <c r="CV57" s="48"/>
      <c r="CW57" s="48"/>
      <c r="CX57" s="42" t="s">
        <v>77</v>
      </c>
      <c r="CY57" s="42"/>
      <c r="CZ57" s="42"/>
      <c r="DA57" s="42"/>
      <c r="DB57" s="42" t="s">
        <v>77</v>
      </c>
      <c r="DC57" s="42"/>
      <c r="DD57" s="42"/>
      <c r="DE57" s="42"/>
      <c r="DF57" s="42" t="s">
        <v>2083</v>
      </c>
      <c r="DG57" s="42"/>
      <c r="DH57" s="42"/>
      <c r="DI57" s="42"/>
      <c r="DJ57" s="49" t="str">
        <f t="shared" si="6"/>
        <v/>
      </c>
      <c r="DK57" s="49">
        <f t="shared" si="7"/>
        <v>0</v>
      </c>
      <c r="DL57" s="49" t="str">
        <f t="shared" si="8"/>
        <v/>
      </c>
      <c r="DM57" s="49">
        <f t="shared" si="9"/>
        <v>0</v>
      </c>
      <c r="DN57" s="49">
        <f t="shared" si="10"/>
        <v>0</v>
      </c>
      <c r="DO57" s="43"/>
      <c r="DP57" s="42"/>
      <c r="DQ57" s="47"/>
      <c r="DR57" s="42"/>
      <c r="DS57" s="47"/>
      <c r="DT57" s="47"/>
      <c r="DU57" s="47"/>
      <c r="DV57" s="47"/>
      <c r="DW57" s="47"/>
      <c r="DX57" s="47"/>
      <c r="DY57" s="45"/>
      <c r="DZ57" s="42"/>
      <c r="EA57" s="42"/>
      <c r="EB57" s="42"/>
      <c r="EC57" s="42"/>
      <c r="ED57" s="47"/>
      <c r="EE57" s="42"/>
      <c r="EF57" s="42"/>
      <c r="EG57" s="42"/>
      <c r="EH57" s="42"/>
      <c r="EI57" s="42"/>
      <c r="EJ57" s="42"/>
      <c r="EK57" s="42"/>
      <c r="EL57" s="42"/>
      <c r="EM57" s="42"/>
      <c r="EN57" s="42"/>
      <c r="EO57" s="42"/>
      <c r="EP57" s="42"/>
      <c r="EQ57" s="42"/>
      <c r="ER57" s="42"/>
      <c r="ES57" s="48">
        <v>44670</v>
      </c>
      <c r="ET57" s="48"/>
      <c r="EU57" s="48"/>
      <c r="EV57" s="48"/>
      <c r="EW57" s="42"/>
      <c r="EX57" s="42"/>
      <c r="EY57" s="42"/>
      <c r="EZ57" s="42"/>
      <c r="FA57" s="42"/>
      <c r="FB57" s="42"/>
      <c r="FC57" s="42"/>
      <c r="FD57" s="42"/>
      <c r="FE57" s="42"/>
      <c r="FF57" s="42"/>
      <c r="FG57" s="42"/>
      <c r="FH57" s="42"/>
      <c r="FI57" s="49" t="str">
        <f t="shared" si="11"/>
        <v/>
      </c>
      <c r="FJ57" s="49" t="str">
        <f t="shared" si="12"/>
        <v/>
      </c>
      <c r="FK57" s="49" t="str">
        <f t="shared" si="13"/>
        <v/>
      </c>
      <c r="FL57" s="49" t="str">
        <f t="shared" si="14"/>
        <v/>
      </c>
      <c r="FM57" s="49" t="str">
        <f t="shared" si="15"/>
        <v/>
      </c>
      <c r="FN57" s="42"/>
      <c r="FO57" s="42"/>
      <c r="FP57" s="42"/>
      <c r="FQ57" s="42"/>
      <c r="FR57" s="42"/>
      <c r="FS57" s="42"/>
      <c r="FT57" s="42"/>
      <c r="FU57" s="42"/>
      <c r="FV57" s="42"/>
      <c r="FW57" s="42"/>
      <c r="FX57" s="42"/>
      <c r="FY57" s="42"/>
      <c r="FZ57" s="42"/>
      <c r="GA57" s="42"/>
      <c r="GB57" s="42"/>
      <c r="GC57" s="42"/>
      <c r="GD57" s="42"/>
      <c r="GE57" s="42"/>
      <c r="GF57" s="42"/>
      <c r="GG57" s="42"/>
      <c r="GH57" s="42"/>
      <c r="GI57" s="42"/>
      <c r="GJ57" s="42"/>
      <c r="GK57" s="42"/>
      <c r="GL57" s="42"/>
      <c r="GM57" s="42"/>
      <c r="GN57" s="42"/>
      <c r="GO57" s="42"/>
      <c r="GP57" s="42"/>
      <c r="GQ57" s="42"/>
      <c r="GR57" s="48">
        <v>44670</v>
      </c>
      <c r="GS57" s="48"/>
      <c r="GT57" s="48"/>
      <c r="GU57" s="48"/>
      <c r="GV57" s="42"/>
      <c r="GW57" s="42"/>
      <c r="GX57" s="42"/>
      <c r="GY57" s="42"/>
      <c r="GZ57" s="42"/>
      <c r="HA57" s="42"/>
      <c r="HB57" s="42"/>
      <c r="HC57" s="42"/>
      <c r="HD57" s="42"/>
      <c r="HE57" s="42"/>
      <c r="HF57" s="42"/>
      <c r="HG57" s="42"/>
      <c r="HH57" s="49" t="str">
        <f t="shared" si="16"/>
        <v/>
      </c>
      <c r="HI57" s="49" t="str">
        <f t="shared" si="17"/>
        <v/>
      </c>
      <c r="HJ57" s="49" t="str">
        <f t="shared" si="18"/>
        <v/>
      </c>
      <c r="HK57" s="49" t="str">
        <f t="shared" si="19"/>
        <v/>
      </c>
      <c r="HL57" s="49" t="str">
        <f t="shared" si="20"/>
        <v/>
      </c>
      <c r="HM57" s="42"/>
      <c r="HN57" s="42"/>
      <c r="HO57" s="42">
        <f t="shared" si="21"/>
        <v>2</v>
      </c>
      <c r="HP57" s="42"/>
      <c r="HQ57" s="50" t="s">
        <v>3008</v>
      </c>
      <c r="HR57" s="50"/>
      <c r="HS57" s="50"/>
      <c r="HT57" s="50"/>
      <c r="HU57" s="50" t="s">
        <v>77</v>
      </c>
      <c r="HV57" s="50"/>
      <c r="HW57" s="50"/>
      <c r="HX57" s="50"/>
      <c r="HY57" s="50"/>
      <c r="HZ57" s="50"/>
      <c r="IA57" s="51"/>
      <c r="IB57" s="51"/>
      <c r="IC57" s="51"/>
      <c r="ID57" s="51"/>
      <c r="IE57" s="51"/>
      <c r="IF57" s="51"/>
      <c r="IG57" s="42" t="s">
        <v>2998</v>
      </c>
      <c r="IH57" s="42" t="s">
        <v>770</v>
      </c>
    </row>
    <row r="58" spans="1:242" ht="15" customHeight="1" x14ac:dyDescent="0.25">
      <c r="A58" t="s">
        <v>3009</v>
      </c>
      <c r="B58" t="s">
        <v>2944</v>
      </c>
      <c r="C58" s="42" t="s">
        <v>3010</v>
      </c>
      <c r="D58" t="s">
        <v>2944</v>
      </c>
      <c r="E58" s="42" t="s">
        <v>557</v>
      </c>
      <c r="F58" s="42" t="s">
        <v>558</v>
      </c>
      <c r="G58" s="42" t="s">
        <v>1554</v>
      </c>
      <c r="H58" s="52" t="s">
        <v>3011</v>
      </c>
      <c r="I58" s="42" t="s">
        <v>924</v>
      </c>
      <c r="J58" s="45">
        <v>0.2</v>
      </c>
      <c r="K58" s="45">
        <v>0.6</v>
      </c>
      <c r="L58" s="42" t="s">
        <v>562</v>
      </c>
      <c r="M58" s="45">
        <v>0.04</v>
      </c>
      <c r="N58" s="45">
        <v>0.6</v>
      </c>
      <c r="O58" s="42" t="s">
        <v>562</v>
      </c>
      <c r="P58" s="42" t="s">
        <v>529</v>
      </c>
      <c r="Q58" s="46" t="s">
        <v>3012</v>
      </c>
      <c r="R58" s="42"/>
      <c r="S58" s="47" t="s">
        <v>531</v>
      </c>
      <c r="T58" s="42" t="s">
        <v>3013</v>
      </c>
      <c r="U58" s="47" t="s">
        <v>542</v>
      </c>
      <c r="V58" s="47" t="s">
        <v>534</v>
      </c>
      <c r="W58" s="47" t="s">
        <v>535</v>
      </c>
      <c r="X58" s="47"/>
      <c r="Y58" s="47" t="s">
        <v>536</v>
      </c>
      <c r="Z58" s="47" t="s">
        <v>537</v>
      </c>
      <c r="AA58" s="45">
        <v>0.4</v>
      </c>
      <c r="AB58" s="42"/>
      <c r="AC58" s="42"/>
      <c r="AD58" s="42"/>
      <c r="AE58" s="42"/>
      <c r="AF58" s="47" t="s">
        <v>66</v>
      </c>
      <c r="AG58" s="42" t="s">
        <v>547</v>
      </c>
      <c r="AH58" s="42">
        <f t="shared" si="0"/>
        <v>0</v>
      </c>
      <c r="AI58" s="47">
        <v>0</v>
      </c>
      <c r="AJ58" s="47">
        <v>0</v>
      </c>
      <c r="AK58" s="47">
        <v>0</v>
      </c>
      <c r="AL58" s="47">
        <v>0</v>
      </c>
      <c r="AM58" s="42">
        <v>0</v>
      </c>
      <c r="AN58" s="42" t="s">
        <v>3014</v>
      </c>
      <c r="AO58" s="42"/>
      <c r="AP58" s="42"/>
      <c r="AQ58" s="42"/>
      <c r="AR58" s="42"/>
      <c r="AS58" s="42"/>
      <c r="AT58" s="42"/>
      <c r="AU58" s="48">
        <v>44670</v>
      </c>
      <c r="AV58" s="48"/>
      <c r="AW58" s="48"/>
      <c r="AX58" s="48"/>
      <c r="AY58" s="42" t="s">
        <v>77</v>
      </c>
      <c r="AZ58" s="42"/>
      <c r="BA58" s="42"/>
      <c r="BB58" s="42"/>
      <c r="BC58" s="42" t="s">
        <v>77</v>
      </c>
      <c r="BD58" s="42"/>
      <c r="BE58" s="42"/>
      <c r="BF58" s="42"/>
      <c r="BG58" s="42" t="s">
        <v>2083</v>
      </c>
      <c r="BH58" s="42"/>
      <c r="BI58" s="42"/>
      <c r="BJ58" s="42"/>
      <c r="BK58" s="49" t="str">
        <f t="shared" si="1"/>
        <v/>
      </c>
      <c r="BL58" s="49" t="str">
        <f t="shared" si="2"/>
        <v/>
      </c>
      <c r="BM58" s="49" t="str">
        <f t="shared" si="3"/>
        <v/>
      </c>
      <c r="BN58" s="49" t="str">
        <f t="shared" si="4"/>
        <v/>
      </c>
      <c r="BO58" s="49" t="str">
        <f t="shared" si="5"/>
        <v/>
      </c>
      <c r="BP58" s="46" t="s">
        <v>3015</v>
      </c>
      <c r="BQ58" s="42"/>
      <c r="BR58" s="47" t="s">
        <v>531</v>
      </c>
      <c r="BS58" s="42" t="s">
        <v>3016</v>
      </c>
      <c r="BT58" s="47" t="s">
        <v>542</v>
      </c>
      <c r="BU58" s="47" t="s">
        <v>534</v>
      </c>
      <c r="BV58" s="47" t="s">
        <v>535</v>
      </c>
      <c r="BW58" s="47"/>
      <c r="BX58" s="47" t="s">
        <v>536</v>
      </c>
      <c r="BY58" s="47" t="s">
        <v>537</v>
      </c>
      <c r="BZ58" s="45">
        <v>0.4</v>
      </c>
      <c r="CA58" s="42"/>
      <c r="CB58" s="42"/>
      <c r="CC58" s="42"/>
      <c r="CD58" s="42"/>
      <c r="CE58" s="47" t="s">
        <v>66</v>
      </c>
      <c r="CF58" s="42" t="s">
        <v>531</v>
      </c>
      <c r="CG58" s="42">
        <f>SUM(CH58:CK58)</f>
        <v>12</v>
      </c>
      <c r="CH58" s="42">
        <v>3</v>
      </c>
      <c r="CI58" s="42">
        <v>3</v>
      </c>
      <c r="CJ58" s="42">
        <v>3</v>
      </c>
      <c r="CK58" s="42">
        <v>3</v>
      </c>
      <c r="CL58" s="42">
        <v>3</v>
      </c>
      <c r="CM58" s="42" t="s">
        <v>3017</v>
      </c>
      <c r="CN58" s="42"/>
      <c r="CO58" s="42"/>
      <c r="CP58" s="42"/>
      <c r="CQ58" s="42"/>
      <c r="CR58" s="42"/>
      <c r="CS58" s="42"/>
      <c r="CT58" s="48">
        <v>44670</v>
      </c>
      <c r="CU58" s="48"/>
      <c r="CV58" s="48"/>
      <c r="CW58" s="48"/>
      <c r="CX58" s="42" t="s">
        <v>70</v>
      </c>
      <c r="CY58" s="42"/>
      <c r="CZ58" s="42"/>
      <c r="DA58" s="42"/>
      <c r="DB58" s="42" t="s">
        <v>70</v>
      </c>
      <c r="DC58" s="42"/>
      <c r="DD58" s="42"/>
      <c r="DE58" s="42"/>
      <c r="DF58" s="42" t="s">
        <v>3018</v>
      </c>
      <c r="DG58" s="42"/>
      <c r="DH58" s="42"/>
      <c r="DI58" s="42"/>
      <c r="DJ58" s="49">
        <f t="shared" si="6"/>
        <v>1</v>
      </c>
      <c r="DK58" s="49">
        <f t="shared" si="7"/>
        <v>0</v>
      </c>
      <c r="DL58" s="49">
        <f t="shared" si="8"/>
        <v>0</v>
      </c>
      <c r="DM58" s="49">
        <f t="shared" si="9"/>
        <v>0</v>
      </c>
      <c r="DN58" s="49">
        <f t="shared" si="10"/>
        <v>0.25</v>
      </c>
      <c r="DO58" s="46" t="s">
        <v>3019</v>
      </c>
      <c r="DP58" s="42"/>
      <c r="DQ58" s="47" t="s">
        <v>531</v>
      </c>
      <c r="DR58" s="42" t="s">
        <v>3006</v>
      </c>
      <c r="DS58" s="47" t="s">
        <v>542</v>
      </c>
      <c r="DT58" s="47" t="s">
        <v>534</v>
      </c>
      <c r="DU58" s="47" t="s">
        <v>535</v>
      </c>
      <c r="DV58" s="47"/>
      <c r="DW58" s="47" t="s">
        <v>536</v>
      </c>
      <c r="DX58" s="47" t="s">
        <v>537</v>
      </c>
      <c r="DY58" s="45">
        <v>0.4</v>
      </c>
      <c r="DZ58" s="42"/>
      <c r="EA58" s="42"/>
      <c r="EB58" s="42"/>
      <c r="EC58" s="42"/>
      <c r="ED58" s="47" t="s">
        <v>66</v>
      </c>
      <c r="EE58" s="42" t="s">
        <v>547</v>
      </c>
      <c r="EF58" s="42">
        <f>SUM(EG58:EJ58)</f>
        <v>0</v>
      </c>
      <c r="EG58" s="42">
        <v>0</v>
      </c>
      <c r="EH58" s="42">
        <v>0</v>
      </c>
      <c r="EI58" s="42">
        <v>0</v>
      </c>
      <c r="EJ58" s="42">
        <v>0</v>
      </c>
      <c r="EK58" s="42">
        <v>0</v>
      </c>
      <c r="EL58" s="42" t="s">
        <v>3007</v>
      </c>
      <c r="EM58" s="42"/>
      <c r="EN58" s="42"/>
      <c r="EO58" s="42"/>
      <c r="EP58" s="42"/>
      <c r="EQ58" s="42"/>
      <c r="ER58" s="42"/>
      <c r="ES58" s="48">
        <v>44670</v>
      </c>
      <c r="ET58" s="48"/>
      <c r="EU58" s="48"/>
      <c r="EV58" s="48"/>
      <c r="EW58" s="42" t="s">
        <v>77</v>
      </c>
      <c r="EX58" s="42"/>
      <c r="EY58" s="42"/>
      <c r="EZ58" s="42"/>
      <c r="FA58" s="42" t="s">
        <v>77</v>
      </c>
      <c r="FB58" s="42"/>
      <c r="FC58" s="42"/>
      <c r="FD58" s="42"/>
      <c r="FE58" s="42" t="s">
        <v>2083</v>
      </c>
      <c r="FF58" s="42"/>
      <c r="FG58" s="42"/>
      <c r="FH58" s="42"/>
      <c r="FI58" s="49" t="str">
        <f t="shared" si="11"/>
        <v/>
      </c>
      <c r="FJ58" s="49" t="str">
        <f t="shared" si="12"/>
        <v/>
      </c>
      <c r="FK58" s="49" t="str">
        <f t="shared" si="13"/>
        <v/>
      </c>
      <c r="FL58" s="49" t="str">
        <f t="shared" si="14"/>
        <v/>
      </c>
      <c r="FM58" s="49" t="str">
        <f t="shared" si="15"/>
        <v/>
      </c>
      <c r="FN58" s="42"/>
      <c r="FO58" s="42"/>
      <c r="FP58" s="42"/>
      <c r="FQ58" s="42"/>
      <c r="FR58" s="42"/>
      <c r="FS58" s="42"/>
      <c r="FT58" s="42"/>
      <c r="FU58" s="42"/>
      <c r="FV58" s="42"/>
      <c r="FW58" s="42"/>
      <c r="FX58" s="42"/>
      <c r="FY58" s="42"/>
      <c r="FZ58" s="42"/>
      <c r="GA58" s="42"/>
      <c r="GB58" s="42"/>
      <c r="GC58" s="42"/>
      <c r="GD58" s="42"/>
      <c r="GE58" s="42"/>
      <c r="GF58" s="42"/>
      <c r="GG58" s="42"/>
      <c r="GH58" s="42"/>
      <c r="GI58" s="42"/>
      <c r="GJ58" s="42"/>
      <c r="GK58" s="42"/>
      <c r="GL58" s="42"/>
      <c r="GM58" s="42"/>
      <c r="GN58" s="42"/>
      <c r="GO58" s="42"/>
      <c r="GP58" s="42"/>
      <c r="GQ58" s="42"/>
      <c r="GR58" s="48">
        <v>44670</v>
      </c>
      <c r="GS58" s="48"/>
      <c r="GT58" s="48"/>
      <c r="GU58" s="48"/>
      <c r="GV58" s="42"/>
      <c r="GW58" s="42"/>
      <c r="GX58" s="42"/>
      <c r="GY58" s="42"/>
      <c r="GZ58" s="42"/>
      <c r="HA58" s="42"/>
      <c r="HB58" s="42"/>
      <c r="HC58" s="42"/>
      <c r="HD58" s="42"/>
      <c r="HE58" s="42"/>
      <c r="HF58" s="42"/>
      <c r="HG58" s="42"/>
      <c r="HH58" s="49" t="str">
        <f t="shared" si="16"/>
        <v/>
      </c>
      <c r="HI58" s="49" t="str">
        <f t="shared" si="17"/>
        <v/>
      </c>
      <c r="HJ58" s="49" t="str">
        <f t="shared" si="18"/>
        <v/>
      </c>
      <c r="HK58" s="49" t="str">
        <f t="shared" si="19"/>
        <v/>
      </c>
      <c r="HL58" s="49" t="str">
        <f t="shared" si="20"/>
        <v/>
      </c>
      <c r="HM58" s="42"/>
      <c r="HN58" s="42"/>
      <c r="HO58" s="42">
        <f t="shared" si="21"/>
        <v>3</v>
      </c>
      <c r="HP58" s="42"/>
      <c r="HQ58" s="50" t="s">
        <v>1207</v>
      </c>
      <c r="HR58" s="50"/>
      <c r="HS58" s="50"/>
      <c r="HT58" s="50"/>
      <c r="HU58" s="50" t="s">
        <v>3020</v>
      </c>
      <c r="HV58" s="50"/>
      <c r="HW58" s="50"/>
      <c r="HX58" s="50"/>
      <c r="HY58" s="50" t="s">
        <v>77</v>
      </c>
      <c r="HZ58" s="50"/>
      <c r="IA58" s="51"/>
      <c r="IB58" s="51"/>
      <c r="IC58" s="51"/>
      <c r="ID58" s="51"/>
      <c r="IE58" s="51"/>
      <c r="IF58" s="51"/>
      <c r="IG58" s="42" t="s">
        <v>3009</v>
      </c>
      <c r="IH58" s="42" t="s">
        <v>932</v>
      </c>
    </row>
    <row r="59" spans="1:242" ht="15" customHeight="1" x14ac:dyDescent="0.25">
      <c r="A59" t="s">
        <v>3021</v>
      </c>
      <c r="B59" t="s">
        <v>2944</v>
      </c>
      <c r="C59" s="42" t="s">
        <v>3022</v>
      </c>
      <c r="D59" t="s">
        <v>2944</v>
      </c>
      <c r="E59" s="42" t="s">
        <v>557</v>
      </c>
      <c r="F59" s="42" t="s">
        <v>787</v>
      </c>
      <c r="G59" s="42" t="s">
        <v>1554</v>
      </c>
      <c r="H59" s="52" t="s">
        <v>3023</v>
      </c>
      <c r="I59" s="42" t="s">
        <v>924</v>
      </c>
      <c r="J59" s="45">
        <v>1</v>
      </c>
      <c r="K59" s="45">
        <v>0.8</v>
      </c>
      <c r="L59" s="42" t="s">
        <v>585</v>
      </c>
      <c r="M59" s="45">
        <v>0.6</v>
      </c>
      <c r="N59" s="45">
        <v>0.8</v>
      </c>
      <c r="O59" s="42" t="s">
        <v>585</v>
      </c>
      <c r="P59" s="42" t="s">
        <v>529</v>
      </c>
      <c r="Q59" s="46" t="s">
        <v>3005</v>
      </c>
      <c r="R59" s="42"/>
      <c r="S59" s="47" t="s">
        <v>531</v>
      </c>
      <c r="T59" s="42" t="s">
        <v>3006</v>
      </c>
      <c r="U59" s="47" t="s">
        <v>542</v>
      </c>
      <c r="V59" s="47" t="s">
        <v>534</v>
      </c>
      <c r="W59" s="47" t="s">
        <v>535</v>
      </c>
      <c r="X59" s="47"/>
      <c r="Y59" s="47" t="s">
        <v>536</v>
      </c>
      <c r="Z59" s="47" t="s">
        <v>537</v>
      </c>
      <c r="AA59" s="45">
        <v>0.4</v>
      </c>
      <c r="AB59" s="42"/>
      <c r="AC59" s="42"/>
      <c r="AD59" s="42"/>
      <c r="AE59" s="42"/>
      <c r="AF59" s="47" t="s">
        <v>66</v>
      </c>
      <c r="AG59" s="42" t="s">
        <v>531</v>
      </c>
      <c r="AH59" s="42">
        <f t="shared" si="0"/>
        <v>2</v>
      </c>
      <c r="AI59" s="47">
        <v>0</v>
      </c>
      <c r="AJ59" s="47">
        <v>1</v>
      </c>
      <c r="AK59" s="47">
        <v>0</v>
      </c>
      <c r="AL59" s="47">
        <v>1</v>
      </c>
      <c r="AM59" s="42">
        <v>0</v>
      </c>
      <c r="AN59" s="42" t="s">
        <v>3007</v>
      </c>
      <c r="AO59" s="42"/>
      <c r="AP59" s="42"/>
      <c r="AQ59" s="42"/>
      <c r="AR59" s="42"/>
      <c r="AS59" s="42"/>
      <c r="AT59" s="42"/>
      <c r="AU59" s="48">
        <v>44670</v>
      </c>
      <c r="AV59" s="48"/>
      <c r="AW59" s="48"/>
      <c r="AX59" s="48"/>
      <c r="AY59" s="42" t="s">
        <v>77</v>
      </c>
      <c r="AZ59" s="42"/>
      <c r="BA59" s="42"/>
      <c r="BB59" s="42"/>
      <c r="BC59" s="42" t="s">
        <v>77</v>
      </c>
      <c r="BD59" s="42"/>
      <c r="BE59" s="42"/>
      <c r="BF59" s="42"/>
      <c r="BG59" s="42" t="s">
        <v>2995</v>
      </c>
      <c r="BH59" s="42"/>
      <c r="BI59" s="42"/>
      <c r="BJ59" s="42"/>
      <c r="BK59" s="49" t="str">
        <f t="shared" si="1"/>
        <v/>
      </c>
      <c r="BL59" s="49">
        <f t="shared" si="2"/>
        <v>0</v>
      </c>
      <c r="BM59" s="49" t="str">
        <f t="shared" si="3"/>
        <v/>
      </c>
      <c r="BN59" s="49">
        <f t="shared" si="4"/>
        <v>0</v>
      </c>
      <c r="BO59" s="49">
        <f t="shared" si="5"/>
        <v>0</v>
      </c>
      <c r="BP59" s="43"/>
      <c r="BQ59" s="42"/>
      <c r="BR59" s="47"/>
      <c r="BS59" s="42"/>
      <c r="BT59" s="47"/>
      <c r="BU59" s="47"/>
      <c r="BV59" s="47"/>
      <c r="BW59" s="47"/>
      <c r="BX59" s="47"/>
      <c r="BY59" s="47"/>
      <c r="BZ59" s="45"/>
      <c r="CA59" s="42"/>
      <c r="CB59" s="42"/>
      <c r="CC59" s="42"/>
      <c r="CD59" s="42"/>
      <c r="CE59" s="47"/>
      <c r="CF59" s="42"/>
      <c r="CG59" s="42"/>
      <c r="CH59" s="42"/>
      <c r="CI59" s="42"/>
      <c r="CJ59" s="42"/>
      <c r="CK59" s="42"/>
      <c r="CL59" s="42"/>
      <c r="CM59" s="42"/>
      <c r="CN59" s="42"/>
      <c r="CO59" s="42"/>
      <c r="CP59" s="42"/>
      <c r="CQ59" s="42"/>
      <c r="CR59" s="42"/>
      <c r="CS59" s="42"/>
      <c r="CT59" s="48">
        <v>44670</v>
      </c>
      <c r="CU59" s="48"/>
      <c r="CV59" s="48"/>
      <c r="CW59" s="48"/>
      <c r="CX59" s="42"/>
      <c r="CY59" s="42"/>
      <c r="CZ59" s="42"/>
      <c r="DA59" s="42"/>
      <c r="DB59" s="42"/>
      <c r="DC59" s="42"/>
      <c r="DD59" s="42"/>
      <c r="DE59" s="42"/>
      <c r="DF59" s="42"/>
      <c r="DG59" s="42"/>
      <c r="DH59" s="42"/>
      <c r="DI59" s="42"/>
      <c r="DJ59" s="49" t="str">
        <f t="shared" si="6"/>
        <v/>
      </c>
      <c r="DK59" s="49" t="str">
        <f t="shared" si="7"/>
        <v/>
      </c>
      <c r="DL59" s="49" t="str">
        <f t="shared" si="8"/>
        <v/>
      </c>
      <c r="DM59" s="49" t="str">
        <f t="shared" si="9"/>
        <v/>
      </c>
      <c r="DN59" s="49" t="str">
        <f t="shared" si="10"/>
        <v/>
      </c>
      <c r="DO59" s="43"/>
      <c r="DP59" s="42"/>
      <c r="DQ59" s="47"/>
      <c r="DR59" s="42"/>
      <c r="DS59" s="47"/>
      <c r="DT59" s="47"/>
      <c r="DU59" s="47"/>
      <c r="DV59" s="47"/>
      <c r="DW59" s="47"/>
      <c r="DX59" s="47"/>
      <c r="DY59" s="45"/>
      <c r="DZ59" s="42"/>
      <c r="EA59" s="42"/>
      <c r="EB59" s="42"/>
      <c r="EC59" s="42"/>
      <c r="ED59" s="47"/>
      <c r="EE59" s="42"/>
      <c r="EF59" s="42"/>
      <c r="EG59" s="42"/>
      <c r="EH59" s="42"/>
      <c r="EI59" s="42"/>
      <c r="EJ59" s="42"/>
      <c r="EK59" s="42"/>
      <c r="EL59" s="42"/>
      <c r="EM59" s="42"/>
      <c r="EN59" s="42"/>
      <c r="EO59" s="42"/>
      <c r="EP59" s="42"/>
      <c r="EQ59" s="42"/>
      <c r="ER59" s="42"/>
      <c r="ES59" s="48">
        <v>44670</v>
      </c>
      <c r="ET59" s="48"/>
      <c r="EU59" s="48"/>
      <c r="EV59" s="48"/>
      <c r="EW59" s="42"/>
      <c r="EX59" s="42"/>
      <c r="EY59" s="42"/>
      <c r="EZ59" s="42"/>
      <c r="FA59" s="42"/>
      <c r="FB59" s="42"/>
      <c r="FC59" s="42"/>
      <c r="FD59" s="42"/>
      <c r="FE59" s="42"/>
      <c r="FF59" s="42"/>
      <c r="FG59" s="42"/>
      <c r="FH59" s="42"/>
      <c r="FI59" s="49" t="str">
        <f t="shared" si="11"/>
        <v/>
      </c>
      <c r="FJ59" s="49" t="str">
        <f t="shared" si="12"/>
        <v/>
      </c>
      <c r="FK59" s="49" t="str">
        <f t="shared" si="13"/>
        <v/>
      </c>
      <c r="FL59" s="49" t="str">
        <f t="shared" si="14"/>
        <v/>
      </c>
      <c r="FM59" s="49" t="str">
        <f t="shared" si="15"/>
        <v/>
      </c>
      <c r="FN59" s="42"/>
      <c r="FO59" s="42"/>
      <c r="FP59" s="42"/>
      <c r="FQ59" s="42"/>
      <c r="FR59" s="42"/>
      <c r="FS59" s="42"/>
      <c r="FT59" s="42"/>
      <c r="FU59" s="42"/>
      <c r="FV59" s="42"/>
      <c r="FW59" s="42"/>
      <c r="FX59" s="42"/>
      <c r="FY59" s="42"/>
      <c r="FZ59" s="42"/>
      <c r="GA59" s="42"/>
      <c r="GB59" s="42"/>
      <c r="GC59" s="42"/>
      <c r="GD59" s="42"/>
      <c r="GE59" s="42"/>
      <c r="GF59" s="42"/>
      <c r="GG59" s="42"/>
      <c r="GH59" s="42"/>
      <c r="GI59" s="42"/>
      <c r="GJ59" s="42"/>
      <c r="GK59" s="42"/>
      <c r="GL59" s="42"/>
      <c r="GM59" s="42"/>
      <c r="GN59" s="42"/>
      <c r="GO59" s="42"/>
      <c r="GP59" s="42"/>
      <c r="GQ59" s="42"/>
      <c r="GR59" s="48">
        <v>44670</v>
      </c>
      <c r="GS59" s="48"/>
      <c r="GT59" s="48"/>
      <c r="GU59" s="48"/>
      <c r="GV59" s="42"/>
      <c r="GW59" s="42"/>
      <c r="GX59" s="42"/>
      <c r="GY59" s="42"/>
      <c r="GZ59" s="42"/>
      <c r="HA59" s="42"/>
      <c r="HB59" s="42"/>
      <c r="HC59" s="42"/>
      <c r="HD59" s="42"/>
      <c r="HE59" s="42"/>
      <c r="HF59" s="42"/>
      <c r="HG59" s="42"/>
      <c r="HH59" s="49" t="str">
        <f t="shared" si="16"/>
        <v/>
      </c>
      <c r="HI59" s="49" t="str">
        <f t="shared" si="17"/>
        <v/>
      </c>
      <c r="HJ59" s="49" t="str">
        <f t="shared" si="18"/>
        <v/>
      </c>
      <c r="HK59" s="49" t="str">
        <f t="shared" si="19"/>
        <v/>
      </c>
      <c r="HL59" s="49" t="str">
        <f t="shared" si="20"/>
        <v/>
      </c>
      <c r="HM59" s="42"/>
      <c r="HN59" s="42"/>
      <c r="HO59" s="42">
        <f t="shared" si="21"/>
        <v>1</v>
      </c>
      <c r="HP59" s="42"/>
      <c r="HQ59" s="50" t="s">
        <v>77</v>
      </c>
      <c r="HR59" s="50"/>
      <c r="HS59" s="50"/>
      <c r="HT59" s="50"/>
      <c r="HU59" s="50"/>
      <c r="HV59" s="50"/>
      <c r="HW59" s="50"/>
      <c r="HX59" s="50"/>
      <c r="HY59" s="50"/>
      <c r="HZ59" s="50"/>
      <c r="IA59" s="51"/>
      <c r="IB59" s="51"/>
      <c r="IC59" s="51"/>
      <c r="ID59" s="51"/>
      <c r="IE59" s="51"/>
      <c r="IF59" s="51"/>
      <c r="IG59" s="42" t="s">
        <v>3021</v>
      </c>
      <c r="IH59" s="42" t="s">
        <v>770</v>
      </c>
    </row>
    <row r="60" spans="1:242" ht="15" customHeight="1" x14ac:dyDescent="0.25">
      <c r="A60" t="s">
        <v>3024</v>
      </c>
      <c r="B60" t="s">
        <v>2944</v>
      </c>
      <c r="C60" s="42" t="s">
        <v>3025</v>
      </c>
      <c r="D60" t="s">
        <v>2944</v>
      </c>
      <c r="E60" s="42" t="s">
        <v>2803</v>
      </c>
      <c r="F60" s="42" t="s">
        <v>787</v>
      </c>
      <c r="G60" s="42" t="s">
        <v>627</v>
      </c>
      <c r="H60" s="52" t="s">
        <v>3026</v>
      </c>
      <c r="I60" s="42" t="s">
        <v>924</v>
      </c>
      <c r="J60" s="45">
        <v>0.2</v>
      </c>
      <c r="K60" s="45">
        <v>1</v>
      </c>
      <c r="L60" s="42" t="s">
        <v>528</v>
      </c>
      <c r="M60" s="45">
        <v>0.12</v>
      </c>
      <c r="N60" s="45">
        <v>1</v>
      </c>
      <c r="O60" s="42" t="s">
        <v>528</v>
      </c>
      <c r="P60" s="42" t="s">
        <v>529</v>
      </c>
      <c r="Q60" s="46" t="s">
        <v>3027</v>
      </c>
      <c r="R60" s="42"/>
      <c r="S60" s="47" t="s">
        <v>531</v>
      </c>
      <c r="T60" s="42" t="s">
        <v>3028</v>
      </c>
      <c r="U60" s="47" t="s">
        <v>542</v>
      </c>
      <c r="V60" s="47" t="s">
        <v>534</v>
      </c>
      <c r="W60" s="47" t="s">
        <v>535</v>
      </c>
      <c r="X60" s="47"/>
      <c r="Y60" s="47" t="s">
        <v>536</v>
      </c>
      <c r="Z60" s="47" t="s">
        <v>537</v>
      </c>
      <c r="AA60" s="45">
        <v>0.4</v>
      </c>
      <c r="AB60" s="42"/>
      <c r="AC60" s="42"/>
      <c r="AD60" s="42"/>
      <c r="AE60" s="42"/>
      <c r="AF60" s="47" t="s">
        <v>66</v>
      </c>
      <c r="AG60" s="42" t="s">
        <v>547</v>
      </c>
      <c r="AH60" s="42">
        <f t="shared" si="0"/>
        <v>0</v>
      </c>
      <c r="AI60" s="47">
        <v>0</v>
      </c>
      <c r="AJ60" s="47">
        <v>0</v>
      </c>
      <c r="AK60" s="47">
        <v>0</v>
      </c>
      <c r="AL60" s="47">
        <v>0</v>
      </c>
      <c r="AM60" s="42">
        <v>0</v>
      </c>
      <c r="AN60" s="42" t="s">
        <v>3029</v>
      </c>
      <c r="AO60" s="42"/>
      <c r="AP60" s="42"/>
      <c r="AQ60" s="42"/>
      <c r="AR60" s="42"/>
      <c r="AS60" s="42"/>
      <c r="AT60" s="42"/>
      <c r="AU60" s="48">
        <v>44670</v>
      </c>
      <c r="AV60" s="48"/>
      <c r="AW60" s="48"/>
      <c r="AX60" s="48"/>
      <c r="AY60" s="42" t="s">
        <v>77</v>
      </c>
      <c r="AZ60" s="42"/>
      <c r="BA60" s="42"/>
      <c r="BB60" s="42"/>
      <c r="BC60" s="42" t="s">
        <v>77</v>
      </c>
      <c r="BD60" s="42"/>
      <c r="BE60" s="42"/>
      <c r="BF60" s="42"/>
      <c r="BG60" s="42" t="s">
        <v>2995</v>
      </c>
      <c r="BH60" s="42"/>
      <c r="BI60" s="42"/>
      <c r="BJ60" s="42"/>
      <c r="BK60" s="49" t="str">
        <f t="shared" si="1"/>
        <v/>
      </c>
      <c r="BL60" s="49" t="str">
        <f t="shared" si="2"/>
        <v/>
      </c>
      <c r="BM60" s="49" t="str">
        <f t="shared" si="3"/>
        <v/>
      </c>
      <c r="BN60" s="49" t="str">
        <f t="shared" si="4"/>
        <v/>
      </c>
      <c r="BO60" s="49" t="str">
        <f t="shared" si="5"/>
        <v/>
      </c>
      <c r="BP60" s="43"/>
      <c r="BQ60" s="42"/>
      <c r="BR60" s="47"/>
      <c r="BS60" s="42"/>
      <c r="BT60" s="47"/>
      <c r="BU60" s="47"/>
      <c r="BV60" s="47"/>
      <c r="BW60" s="47"/>
      <c r="BX60" s="47"/>
      <c r="BY60" s="47"/>
      <c r="BZ60" s="45"/>
      <c r="CA60" s="42"/>
      <c r="CB60" s="42"/>
      <c r="CC60" s="42"/>
      <c r="CD60" s="42"/>
      <c r="CE60" s="47"/>
      <c r="CF60" s="42"/>
      <c r="CG60" s="42"/>
      <c r="CH60" s="42"/>
      <c r="CI60" s="42"/>
      <c r="CJ60" s="42"/>
      <c r="CK60" s="42"/>
      <c r="CL60" s="42"/>
      <c r="CM60" s="42"/>
      <c r="CN60" s="42"/>
      <c r="CO60" s="42"/>
      <c r="CP60" s="42"/>
      <c r="CQ60" s="42"/>
      <c r="CR60" s="42"/>
      <c r="CS60" s="42"/>
      <c r="CT60" s="48">
        <v>44670</v>
      </c>
      <c r="CU60" s="48"/>
      <c r="CV60" s="48"/>
      <c r="CW60" s="48"/>
      <c r="CX60" s="42"/>
      <c r="CY60" s="42"/>
      <c r="CZ60" s="42"/>
      <c r="DA60" s="42"/>
      <c r="DB60" s="42"/>
      <c r="DC60" s="42"/>
      <c r="DD60" s="42"/>
      <c r="DE60" s="42"/>
      <c r="DF60" s="42"/>
      <c r="DG60" s="42"/>
      <c r="DH60" s="42"/>
      <c r="DI60" s="42"/>
      <c r="DJ60" s="49" t="str">
        <f t="shared" si="6"/>
        <v/>
      </c>
      <c r="DK60" s="49" t="str">
        <f t="shared" si="7"/>
        <v/>
      </c>
      <c r="DL60" s="49" t="str">
        <f t="shared" si="8"/>
        <v/>
      </c>
      <c r="DM60" s="49" t="str">
        <f t="shared" si="9"/>
        <v/>
      </c>
      <c r="DN60" s="49" t="str">
        <f t="shared" si="10"/>
        <v/>
      </c>
      <c r="DO60" s="43"/>
      <c r="DP60" s="42"/>
      <c r="DQ60" s="47"/>
      <c r="DR60" s="42"/>
      <c r="DS60" s="47"/>
      <c r="DT60" s="47"/>
      <c r="DU60" s="47"/>
      <c r="DV60" s="47"/>
      <c r="DW60" s="47"/>
      <c r="DX60" s="47"/>
      <c r="DY60" s="45"/>
      <c r="DZ60" s="42"/>
      <c r="EA60" s="42"/>
      <c r="EB60" s="42"/>
      <c r="EC60" s="42"/>
      <c r="ED60" s="47"/>
      <c r="EE60" s="42"/>
      <c r="EF60" s="42"/>
      <c r="EG60" s="42"/>
      <c r="EH60" s="42"/>
      <c r="EI60" s="42"/>
      <c r="EJ60" s="42"/>
      <c r="EK60" s="42"/>
      <c r="EL60" s="42"/>
      <c r="EM60" s="42"/>
      <c r="EN60" s="42"/>
      <c r="EO60" s="42"/>
      <c r="EP60" s="42"/>
      <c r="EQ60" s="42"/>
      <c r="ER60" s="42"/>
      <c r="ES60" s="48">
        <v>44670</v>
      </c>
      <c r="ET60" s="48"/>
      <c r="EU60" s="48"/>
      <c r="EV60" s="48"/>
      <c r="EW60" s="42"/>
      <c r="EX60" s="42"/>
      <c r="EY60" s="42"/>
      <c r="EZ60" s="42"/>
      <c r="FA60" s="42"/>
      <c r="FB60" s="42"/>
      <c r="FC60" s="42"/>
      <c r="FD60" s="42"/>
      <c r="FE60" s="42"/>
      <c r="FF60" s="42"/>
      <c r="FG60" s="42"/>
      <c r="FH60" s="42"/>
      <c r="FI60" s="49" t="str">
        <f t="shared" si="11"/>
        <v/>
      </c>
      <c r="FJ60" s="49" t="str">
        <f t="shared" si="12"/>
        <v/>
      </c>
      <c r="FK60" s="49" t="str">
        <f t="shared" si="13"/>
        <v/>
      </c>
      <c r="FL60" s="49" t="str">
        <f t="shared" si="14"/>
        <v/>
      </c>
      <c r="FM60" s="49" t="str">
        <f t="shared" si="15"/>
        <v/>
      </c>
      <c r="FN60" s="42"/>
      <c r="FO60" s="42"/>
      <c r="FP60" s="42"/>
      <c r="FQ60" s="42"/>
      <c r="FR60" s="42"/>
      <c r="FS60" s="42"/>
      <c r="FT60" s="42"/>
      <c r="FU60" s="42"/>
      <c r="FV60" s="42"/>
      <c r="FW60" s="42"/>
      <c r="FX60" s="42"/>
      <c r="FY60" s="42"/>
      <c r="FZ60" s="42"/>
      <c r="GA60" s="42"/>
      <c r="GB60" s="42"/>
      <c r="GC60" s="42"/>
      <c r="GD60" s="42"/>
      <c r="GE60" s="42"/>
      <c r="GF60" s="42"/>
      <c r="GG60" s="42"/>
      <c r="GH60" s="42"/>
      <c r="GI60" s="42"/>
      <c r="GJ60" s="42"/>
      <c r="GK60" s="42"/>
      <c r="GL60" s="42"/>
      <c r="GM60" s="42"/>
      <c r="GN60" s="42"/>
      <c r="GO60" s="42"/>
      <c r="GP60" s="42"/>
      <c r="GQ60" s="42"/>
      <c r="GR60" s="48">
        <v>44670</v>
      </c>
      <c r="GS60" s="48"/>
      <c r="GT60" s="48"/>
      <c r="GU60" s="48"/>
      <c r="GV60" s="42"/>
      <c r="GW60" s="42"/>
      <c r="GX60" s="42"/>
      <c r="GY60" s="42"/>
      <c r="GZ60" s="42"/>
      <c r="HA60" s="42"/>
      <c r="HB60" s="42"/>
      <c r="HC60" s="42"/>
      <c r="HD60" s="42"/>
      <c r="HE60" s="42"/>
      <c r="HF60" s="42"/>
      <c r="HG60" s="42"/>
      <c r="HH60" s="49" t="str">
        <f t="shared" si="16"/>
        <v/>
      </c>
      <c r="HI60" s="49" t="str">
        <f t="shared" si="17"/>
        <v/>
      </c>
      <c r="HJ60" s="49" t="str">
        <f t="shared" si="18"/>
        <v/>
      </c>
      <c r="HK60" s="49" t="str">
        <f t="shared" si="19"/>
        <v/>
      </c>
      <c r="HL60" s="49" t="str">
        <f t="shared" si="20"/>
        <v/>
      </c>
      <c r="HM60" s="42"/>
      <c r="HN60" s="42"/>
      <c r="HO60" s="42">
        <f t="shared" si="21"/>
        <v>1</v>
      </c>
      <c r="HP60" s="42"/>
      <c r="HQ60" s="50" t="s">
        <v>77</v>
      </c>
      <c r="HR60" s="50"/>
      <c r="HS60" s="50"/>
      <c r="HT60" s="50"/>
      <c r="HU60" s="50"/>
      <c r="HV60" s="50"/>
      <c r="HW60" s="50"/>
      <c r="HX60" s="50"/>
      <c r="HY60" s="50"/>
      <c r="HZ60" s="50"/>
      <c r="IA60" s="51"/>
      <c r="IB60" s="51"/>
      <c r="IC60" s="51"/>
      <c r="ID60" s="51"/>
      <c r="IE60" s="51"/>
      <c r="IF60" s="51"/>
      <c r="IG60" s="42" t="s">
        <v>3024</v>
      </c>
      <c r="IH60" s="42" t="s">
        <v>800</v>
      </c>
    </row>
  </sheetData>
  <dataValidations count="7">
    <dataValidation type="list" allowBlank="1" showInputMessage="1" showErrorMessage="1" sqref="IG2:IH2 E2:G2 BR34:BR35 E34:G35 BT34:CE35 DQ35 DS35:ED35 IH36:IH40 DS37:ED37 DQ37 BT44:CE45 DQ45 DS45:ED45 E44:G45 BR44:BR45 DQ50 DS50:ED50" xr:uid="{7E8D9749-5ABE-4967-BAAB-43906FCC1B56}">
      <formula1>#REF!</formula1>
    </dataValidation>
    <dataValidation type="list" allowBlank="1" showInputMessage="1" showErrorMessage="1" sqref="X2:X6 CA2:CE3 DQ3 CA6:CE6 AB2:AF6 BT6:BU6 BT2:BU3 BW2:BW3 BW6 DS3:DV3 DZ3:ED3" xr:uid="{3A014C2E-3604-4432-9FC6-36AD3224D824}">
      <formula1>#REF!</formula1>
    </dataValidation>
    <dataValidation type="list" allowBlank="1" showInputMessage="1" showErrorMessage="1" sqref="X7:X9 BW7:BW8 CA7:CE8 AB7:AF9 DQ47 DS47:ED47 C49:C51" xr:uid="{3487B908-612A-453C-8F64-3485499979C0}">
      <formula1>#REF!</formula1>
    </dataValidation>
    <dataValidation type="list" allowBlank="1" showInputMessage="1" showErrorMessage="1" sqref="BT10:CE11 DQ11 DS11:ED11 AB10:AF13 BR10:BR11 X10:X13 BR14 BT14:CE14 BR17 BT17:CE17 BR41:BR42 BT41:CE42 DQ42 DS42:ED42 C44:C45" xr:uid="{B977261B-ADD0-4CFD-9BC1-C9B10E58F1F7}">
      <formula1>#REF!</formula1>
    </dataValidation>
    <dataValidation type="list" allowBlank="1" showInputMessage="1" showErrorMessage="1" sqref="DS16:ED16 DQ16 C34:C35 AB57:AE60" xr:uid="{26CB9E56-3DC2-40D5-A94C-01634DCDD42A}">
      <formula1>#REF!</formula1>
    </dataValidation>
    <dataValidation type="list" allowBlank="1" showInputMessage="1" showErrorMessage="1" sqref="IH18:IH31" xr:uid="{E8436FF3-335B-48EB-99A6-BE82B3C282E2}">
      <formula1>#REF!</formula1>
    </dataValidation>
    <dataValidation type="list" allowBlank="1" showInputMessage="1" showErrorMessage="1" sqref="C36:C40" xr:uid="{BAB85CB1-D84B-4F80-8E12-3EA506DBBB4D}">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vt:lpstr>
      <vt:lpstr>Riesgos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Fernando Gallego Moreno</dc:creator>
  <cp:lastModifiedBy>Daniel Fernando Gallego Moreno</cp:lastModifiedBy>
  <dcterms:created xsi:type="dcterms:W3CDTF">2022-05-06T15:11:28Z</dcterms:created>
  <dcterms:modified xsi:type="dcterms:W3CDTF">2022-05-06T16:00:45Z</dcterms:modified>
</cp:coreProperties>
</file>